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3-7 лет2023 -2024" sheetId="2" r:id="rId1"/>
  </sheets>
  <definedNames>
    <definedName name="_xlnm.Print_Area" localSheetId="0">'3-7 лет2023 -2024'!$A$1:$I$798</definedName>
  </definedNames>
  <calcPr calcId="145621"/>
</workbook>
</file>

<file path=xl/calcChain.xml><?xml version="1.0" encoding="utf-8"?>
<calcChain xmlns="http://schemas.openxmlformats.org/spreadsheetml/2006/main">
  <c r="I12" i="2" l="1"/>
  <c r="I13" i="2" s="1"/>
  <c r="G797" i="2" l="1"/>
  <c r="H797" i="2"/>
  <c r="I797" i="2"/>
  <c r="F797" i="2"/>
  <c r="E797" i="2"/>
  <c r="F595" i="2"/>
  <c r="E595" i="2"/>
  <c r="F485" i="2"/>
  <c r="E485" i="2"/>
  <c r="E310" i="2"/>
  <c r="F261" i="2"/>
  <c r="E261" i="2"/>
  <c r="F168" i="2"/>
  <c r="E132" i="2"/>
  <c r="I798" i="2" l="1"/>
  <c r="F743" i="2"/>
  <c r="G743" i="2"/>
  <c r="H743" i="2"/>
  <c r="I743" i="2"/>
  <c r="I744" i="2" s="1"/>
  <c r="E743" i="2"/>
  <c r="E722" i="2"/>
  <c r="E409" i="2"/>
  <c r="F409" i="2"/>
  <c r="F383" i="2" l="1"/>
  <c r="G383" i="2"/>
  <c r="H383" i="2"/>
  <c r="I383" i="2"/>
  <c r="I384" i="2" s="1"/>
  <c r="E383" i="2"/>
  <c r="F331" i="2"/>
  <c r="G331" i="2"/>
  <c r="H331" i="2"/>
  <c r="I331" i="2"/>
  <c r="I332" i="2" s="1"/>
  <c r="E331" i="2"/>
  <c r="F214" i="2" l="1"/>
  <c r="G214" i="2"/>
  <c r="H214" i="2"/>
  <c r="I214" i="2"/>
  <c r="I215" i="2" s="1"/>
  <c r="E214" i="2"/>
  <c r="E57" i="2" l="1"/>
  <c r="F57" i="2"/>
  <c r="G57" i="2"/>
  <c r="H57" i="2"/>
  <c r="I57" i="2"/>
  <c r="I58" i="2" s="1"/>
  <c r="E12" i="2"/>
  <c r="F781" i="2" l="1"/>
  <c r="F799" i="2" s="1"/>
  <c r="F810" i="2" s="1"/>
  <c r="G781" i="2"/>
  <c r="G799" i="2" s="1"/>
  <c r="G810" i="2" s="1"/>
  <c r="H781" i="2"/>
  <c r="H799" i="2" s="1"/>
  <c r="H810" i="2" s="1"/>
  <c r="I781" i="2"/>
  <c r="E781" i="2"/>
  <c r="E663" i="2"/>
  <c r="I782" i="2" l="1"/>
  <c r="I799" i="2"/>
  <c r="I810" i="2" s="1"/>
  <c r="E810" i="2" s="1"/>
  <c r="F703" i="2"/>
  <c r="G703" i="2"/>
  <c r="H703" i="2"/>
  <c r="I703" i="2"/>
  <c r="I704" i="2" s="1"/>
  <c r="E703" i="2"/>
  <c r="F615" i="2"/>
  <c r="G615" i="2"/>
  <c r="H615" i="2"/>
  <c r="I615" i="2"/>
  <c r="I616" i="2" s="1"/>
  <c r="E615" i="2"/>
  <c r="G595" i="2"/>
  <c r="H595" i="2"/>
  <c r="I595" i="2"/>
  <c r="I596" i="2" s="1"/>
  <c r="G485" i="2"/>
  <c r="H485" i="2"/>
  <c r="I485" i="2"/>
  <c r="I486" i="2" s="1"/>
  <c r="I463" i="2"/>
  <c r="I464" i="2" s="1"/>
  <c r="F463" i="2"/>
  <c r="G463" i="2"/>
  <c r="H463" i="2"/>
  <c r="E463" i="2"/>
  <c r="F241" i="2"/>
  <c r="G241" i="2"/>
  <c r="H241" i="2"/>
  <c r="I241" i="2"/>
  <c r="I242" i="2" s="1"/>
  <c r="E241" i="2"/>
  <c r="F353" i="2" l="1"/>
  <c r="F411" i="2" s="1"/>
  <c r="F805" i="2" s="1"/>
  <c r="G353" i="2"/>
  <c r="H353" i="2"/>
  <c r="I353" i="2"/>
  <c r="I354" i="2" s="1"/>
  <c r="E353" i="2"/>
  <c r="E411" i="2" s="1"/>
  <c r="F572" i="2" l="1"/>
  <c r="G572" i="2"/>
  <c r="H572" i="2"/>
  <c r="I572" i="2"/>
  <c r="I573" i="2" s="1"/>
  <c r="E572" i="2"/>
  <c r="E559" i="2"/>
  <c r="I722" i="2" l="1"/>
  <c r="I723" i="2" s="1"/>
  <c r="H722" i="2"/>
  <c r="G722" i="2"/>
  <c r="F722" i="2"/>
  <c r="I663" i="2"/>
  <c r="I664" i="2" s="1"/>
  <c r="H663" i="2"/>
  <c r="G663" i="2"/>
  <c r="F663" i="2"/>
  <c r="I642" i="2"/>
  <c r="H642" i="2"/>
  <c r="H644" i="2" s="1"/>
  <c r="H808" i="2" s="1"/>
  <c r="G642" i="2"/>
  <c r="G644" i="2" s="1"/>
  <c r="G808" i="2" s="1"/>
  <c r="F642" i="2"/>
  <c r="F644" i="2" s="1"/>
  <c r="F808" i="2" s="1"/>
  <c r="E642" i="2"/>
  <c r="I559" i="2"/>
  <c r="I560" i="2" s="1"/>
  <c r="H559" i="2"/>
  <c r="G559" i="2"/>
  <c r="F559" i="2"/>
  <c r="I506" i="2"/>
  <c r="I507" i="2" s="1"/>
  <c r="H506" i="2"/>
  <c r="H574" i="2" s="1"/>
  <c r="H807" i="2" s="1"/>
  <c r="G506" i="2"/>
  <c r="F506" i="2"/>
  <c r="E506" i="2"/>
  <c r="I428" i="2"/>
  <c r="H428" i="2"/>
  <c r="H487" i="2" s="1"/>
  <c r="H806" i="2" s="1"/>
  <c r="G428" i="2"/>
  <c r="G487" i="2" s="1"/>
  <c r="G806" i="2" s="1"/>
  <c r="F428" i="2"/>
  <c r="F487" i="2" s="1"/>
  <c r="F806" i="2" s="1"/>
  <c r="E428" i="2"/>
  <c r="G409" i="2"/>
  <c r="G411" i="2" s="1"/>
  <c r="G805" i="2" s="1"/>
  <c r="H409" i="2"/>
  <c r="H411" i="2" s="1"/>
  <c r="H805" i="2" s="1"/>
  <c r="I409" i="2"/>
  <c r="F724" i="2" l="1"/>
  <c r="I487" i="2"/>
  <c r="I806" i="2" s="1"/>
  <c r="E806" i="2" s="1"/>
  <c r="I429" i="2"/>
  <c r="I411" i="2"/>
  <c r="I805" i="2" s="1"/>
  <c r="E805" i="2" s="1"/>
  <c r="I410" i="2"/>
  <c r="I644" i="2"/>
  <c r="I808" i="2" s="1"/>
  <c r="E808" i="2" s="1"/>
  <c r="I643" i="2"/>
  <c r="H724" i="2"/>
  <c r="H809" i="2" s="1"/>
  <c r="G574" i="2"/>
  <c r="G807" i="2" s="1"/>
  <c r="F574" i="2"/>
  <c r="F807" i="2" s="1"/>
  <c r="F809" i="2"/>
  <c r="I724" i="2"/>
  <c r="I809" i="2" s="1"/>
  <c r="E809" i="2" s="1"/>
  <c r="G724" i="2"/>
  <c r="G809" i="2" s="1"/>
  <c r="I574" i="2"/>
  <c r="I807" i="2" s="1"/>
  <c r="E807" i="2" s="1"/>
  <c r="I310" i="2"/>
  <c r="I311" i="2" s="1"/>
  <c r="H310" i="2"/>
  <c r="G310" i="2"/>
  <c r="F310" i="2"/>
  <c r="F333" i="2" s="1"/>
  <c r="F804" i="2" s="1"/>
  <c r="I261" i="2"/>
  <c r="I262" i="2" s="1"/>
  <c r="H261" i="2"/>
  <c r="G261" i="2"/>
  <c r="I168" i="2"/>
  <c r="H168" i="2"/>
  <c r="H243" i="2" s="1"/>
  <c r="H803" i="2" s="1"/>
  <c r="G168" i="2"/>
  <c r="G243" i="2" s="1"/>
  <c r="G803" i="2" s="1"/>
  <c r="F243" i="2"/>
  <c r="F803" i="2" s="1"/>
  <c r="E168" i="2"/>
  <c r="I147" i="2"/>
  <c r="I148" i="2" s="1"/>
  <c r="H147" i="2"/>
  <c r="G147" i="2"/>
  <c r="F147" i="2"/>
  <c r="E147" i="2"/>
  <c r="I132" i="2"/>
  <c r="I133" i="2" s="1"/>
  <c r="H132" i="2"/>
  <c r="G132" i="2"/>
  <c r="F132" i="2"/>
  <c r="I79" i="2"/>
  <c r="I80" i="2" s="1"/>
  <c r="H79" i="2"/>
  <c r="G79" i="2"/>
  <c r="F79" i="2"/>
  <c r="E79" i="2"/>
  <c r="I41" i="2"/>
  <c r="I42" i="2" s="1"/>
  <c r="H41" i="2"/>
  <c r="G41" i="2"/>
  <c r="F41" i="2"/>
  <c r="E41" i="2"/>
  <c r="H12" i="2"/>
  <c r="G12" i="2"/>
  <c r="F12" i="2"/>
  <c r="I243" i="2" l="1"/>
  <c r="I803" i="2" s="1"/>
  <c r="E803" i="2" s="1"/>
  <c r="I169" i="2"/>
  <c r="G59" i="2"/>
  <c r="G801" i="2" s="1"/>
  <c r="H59" i="2"/>
  <c r="H801" i="2" s="1"/>
  <c r="E149" i="2"/>
  <c r="I59" i="2"/>
  <c r="I801" i="2" s="1"/>
  <c r="E801" i="2" s="1"/>
  <c r="F59" i="2"/>
  <c r="F801" i="2" s="1"/>
  <c r="I333" i="2"/>
  <c r="I804" i="2" s="1"/>
  <c r="E804" i="2" s="1"/>
  <c r="H333" i="2"/>
  <c r="H804" i="2" s="1"/>
  <c r="G333" i="2"/>
  <c r="G804" i="2" s="1"/>
  <c r="H149" i="2"/>
  <c r="G149" i="2"/>
  <c r="F149" i="2"/>
  <c r="I149" i="2"/>
  <c r="H802" i="2" l="1"/>
  <c r="H811" i="2" s="1"/>
  <c r="G802" i="2"/>
  <c r="G811" i="2"/>
  <c r="I802" i="2"/>
  <c r="F802" i="2"/>
  <c r="F811" i="2" s="1"/>
  <c r="I811" i="2" l="1"/>
  <c r="E811" i="2" s="1"/>
  <c r="E802" i="2"/>
</calcChain>
</file>

<file path=xl/sharedStrings.xml><?xml version="1.0" encoding="utf-8"?>
<sst xmlns="http://schemas.openxmlformats.org/spreadsheetml/2006/main" count="1111" uniqueCount="417">
  <si>
    <t>ПЕРВЫЙ ДЕНЬ</t>
  </si>
  <si>
    <t xml:space="preserve">       Пищевые вещества, г</t>
  </si>
  <si>
    <t>Энергетическая</t>
  </si>
  <si>
    <t xml:space="preserve"> Прием пищи</t>
  </si>
  <si>
    <t>рецептуры</t>
  </si>
  <si>
    <t xml:space="preserve"> Раздел</t>
  </si>
  <si>
    <t>Наименование блюд</t>
  </si>
  <si>
    <t>Выход, г</t>
  </si>
  <si>
    <t>Белки</t>
  </si>
  <si>
    <t>Жиры</t>
  </si>
  <si>
    <t>Углеводы</t>
  </si>
  <si>
    <t>ценность, ккал</t>
  </si>
  <si>
    <t>промыш.</t>
  </si>
  <si>
    <t>закуска</t>
  </si>
  <si>
    <t>горячее блюдо</t>
  </si>
  <si>
    <t>гор.напиток</t>
  </si>
  <si>
    <t>Чай с сахаром и лимоном</t>
  </si>
  <si>
    <t xml:space="preserve">хлеб </t>
  </si>
  <si>
    <t>Хлеб пшеничный</t>
  </si>
  <si>
    <t>Завтрак 2</t>
  </si>
  <si>
    <t xml:space="preserve">СОК </t>
  </si>
  <si>
    <t>Итого за прием пищи:</t>
  </si>
  <si>
    <t>Доля суточной потребности в энергии, %</t>
  </si>
  <si>
    <t>ОБЕД</t>
  </si>
  <si>
    <t>1 блюдо</t>
  </si>
  <si>
    <t>Щи из св. капусты с картофелем</t>
  </si>
  <si>
    <t>2 блюдо</t>
  </si>
  <si>
    <t>Плов из птицы</t>
  </si>
  <si>
    <t>3 блюдо</t>
  </si>
  <si>
    <t>Компот из сухофруктов</t>
  </si>
  <si>
    <t>Хлеб ржаной</t>
  </si>
  <si>
    <t xml:space="preserve"> УПЛОТНЕННЫЙ ПОЛДНИК</t>
  </si>
  <si>
    <t xml:space="preserve"> Омлет  натуральный</t>
  </si>
  <si>
    <t>гор. Напиток</t>
  </si>
  <si>
    <t>Какао с молоком</t>
  </si>
  <si>
    <t>Батон пшеничный</t>
  </si>
  <si>
    <t>фрукт</t>
  </si>
  <si>
    <t>ВТОРОЙ ДЕНЬ</t>
  </si>
  <si>
    <t>№</t>
  </si>
  <si>
    <t>ЗАВТРАК 1</t>
  </si>
  <si>
    <t>Каша гречневая вязкая с маслом</t>
  </si>
  <si>
    <t xml:space="preserve">Чай с сахаром </t>
  </si>
  <si>
    <t>Хлеб пшеничный с маслом</t>
  </si>
  <si>
    <t xml:space="preserve">Хлеб пшеничный </t>
  </si>
  <si>
    <t xml:space="preserve">Масло сливочное </t>
  </si>
  <si>
    <t>ЗАВТРАК 2</t>
  </si>
  <si>
    <t>напиток</t>
  </si>
  <si>
    <t>Уха с перловой крупой(рыбные консервы)</t>
  </si>
  <si>
    <t>гарнир</t>
  </si>
  <si>
    <t>соус</t>
  </si>
  <si>
    <t>Напиток яблочный</t>
  </si>
  <si>
    <t>ТРЕТИЙ ДЕНЬ</t>
  </si>
  <si>
    <t xml:space="preserve">Кофейный напиток </t>
  </si>
  <si>
    <t xml:space="preserve">Хлеб с маслом сливочным и сыром </t>
  </si>
  <si>
    <t>хлеб</t>
  </si>
  <si>
    <t>сыр</t>
  </si>
  <si>
    <t>Рассольник ленинградский</t>
  </si>
  <si>
    <t>Тефтели рыбные</t>
  </si>
  <si>
    <t xml:space="preserve"> гарнир</t>
  </si>
  <si>
    <t>Суп молочный с крупой</t>
  </si>
  <si>
    <t>гор. напиток</t>
  </si>
  <si>
    <t>Напиток лимонный</t>
  </si>
  <si>
    <t>хлеб пшеничный</t>
  </si>
  <si>
    <t>ЧЕТВЕРТЫЙ ДЕНЬ</t>
  </si>
  <si>
    <t xml:space="preserve">Хлеб с маслом сливочным  </t>
  </si>
  <si>
    <t>Икра морковная</t>
  </si>
  <si>
    <t>Котлета мясная (говядина, свинина, курица)</t>
  </si>
  <si>
    <t>Каша гречневая рассыпчатая с маслом</t>
  </si>
  <si>
    <t xml:space="preserve"> Напиток</t>
  </si>
  <si>
    <t>Напиток из кураги</t>
  </si>
  <si>
    <t>хлеб ржаной</t>
  </si>
  <si>
    <t>ПЯТЫЙ ДЕНЬ</t>
  </si>
  <si>
    <t xml:space="preserve">Хлеб пшеничный   </t>
  </si>
  <si>
    <t>масло сливочное</t>
  </si>
  <si>
    <t>Сок</t>
  </si>
  <si>
    <t>Суп картофельный с бобовыми</t>
  </si>
  <si>
    <t>Чай с сахаром</t>
  </si>
  <si>
    <t>Ватрушка с творогом или повидлом,(сдоба)</t>
  </si>
  <si>
    <t>ШЕСТОЙ ДЕНЬ</t>
  </si>
  <si>
    <t>ЗАВТРАК</t>
  </si>
  <si>
    <t>повидло</t>
  </si>
  <si>
    <t xml:space="preserve">Котлета натур. из филе птицы </t>
  </si>
  <si>
    <t>напиток из плодов шиповника</t>
  </si>
  <si>
    <t>горячий напиток</t>
  </si>
  <si>
    <t>Чай с сахаром, молоком</t>
  </si>
  <si>
    <t>масло</t>
  </si>
  <si>
    <t>Масло сливочное</t>
  </si>
  <si>
    <t>кондитерские</t>
  </si>
  <si>
    <t>печенье сахарное</t>
  </si>
  <si>
    <t>СЕДЬМОЙ ДЕНЬ</t>
  </si>
  <si>
    <t>ЗАВТРАК1</t>
  </si>
  <si>
    <t>Сыр порциями</t>
  </si>
  <si>
    <t>Масло сливочное порциями</t>
  </si>
  <si>
    <t>ЗАВТРАК2</t>
  </si>
  <si>
    <t>Котлеты рыбные  любительские</t>
  </si>
  <si>
    <t xml:space="preserve">соус сметанный </t>
  </si>
  <si>
    <t>пряник</t>
  </si>
  <si>
    <t>Каша пшенная</t>
  </si>
  <si>
    <t>хлеб пшеничный с маслом сливочным и джемом,  20/5/15</t>
  </si>
  <si>
    <t>СОК</t>
  </si>
  <si>
    <t>Кисель витаминизированный плодово – ягодный   (яблочно-облепиховый)</t>
  </si>
  <si>
    <t>гор. Блюдо</t>
  </si>
  <si>
    <t>соус (молоко сгущенное)</t>
  </si>
  <si>
    <t>Напиток из плодов шиповника</t>
  </si>
  <si>
    <t>ДЕВЯТЫЙ ДЕНЬ</t>
  </si>
  <si>
    <t>Борщ с капустой и картофелем</t>
  </si>
  <si>
    <t>гор.блюдо</t>
  </si>
  <si>
    <t>Напиток</t>
  </si>
  <si>
    <t>ДЕСЯТЫЙ ДЕНЬ</t>
  </si>
  <si>
    <t>эн. Ценность</t>
  </si>
  <si>
    <t xml:space="preserve"> масло сливочное</t>
  </si>
  <si>
    <t>огурец</t>
  </si>
  <si>
    <t>Соль поваренная йодированная</t>
  </si>
  <si>
    <t>Молоко (жирностью не менее 2,5%)</t>
  </si>
  <si>
    <t>сахар</t>
  </si>
  <si>
    <t>Масло сливочное  не менее  72,5% жирности</t>
  </si>
  <si>
    <t>Капуста свежая  50/40</t>
  </si>
  <si>
    <t>Картофель            32/24</t>
  </si>
  <si>
    <t>Лук репчатый       10/8</t>
  </si>
  <si>
    <t>Морковь                 10/8</t>
  </si>
  <si>
    <t>Масло растительное</t>
  </si>
  <si>
    <t>бульон</t>
  </si>
  <si>
    <t>Зелень</t>
  </si>
  <si>
    <t>Соль йодированная</t>
  </si>
  <si>
    <t xml:space="preserve">Мясо </t>
  </si>
  <si>
    <t>Мясо</t>
  </si>
  <si>
    <t>Лук репчатый   12/11</t>
  </si>
  <si>
    <t>Морковь             13/11</t>
  </si>
  <si>
    <t>Томатное пюре</t>
  </si>
  <si>
    <t>Рис                         47/130</t>
  </si>
  <si>
    <t>Приправа (зелень)</t>
  </si>
  <si>
    <t>сухофрукты</t>
  </si>
  <si>
    <t>вода</t>
  </si>
  <si>
    <t xml:space="preserve">Молоко </t>
  </si>
  <si>
    <t>соль йодированная</t>
  </si>
  <si>
    <t>масса готового омлета</t>
  </si>
  <si>
    <t>Крупа гречневая</t>
  </si>
  <si>
    <t>Масло сливочное 72,5%жирности</t>
  </si>
  <si>
    <t xml:space="preserve">чай </t>
  </si>
  <si>
    <t>Кофейный напиток</t>
  </si>
  <si>
    <t>молоко</t>
  </si>
  <si>
    <t>творог</t>
  </si>
  <si>
    <t>сухари</t>
  </si>
  <si>
    <t>сметана</t>
  </si>
  <si>
    <t>Сахар</t>
  </si>
  <si>
    <t>ванилин</t>
  </si>
  <si>
    <t>Какао-порошок</t>
  </si>
  <si>
    <t>консервы «Сайра»</t>
  </si>
  <si>
    <t>лук репчатый    17/15</t>
  </si>
  <si>
    <t>масло растительное</t>
  </si>
  <si>
    <t>картофель        49/36</t>
  </si>
  <si>
    <t>крупа перловая или…</t>
  </si>
  <si>
    <t>Зелень-лавровый лист</t>
  </si>
  <si>
    <t>Мука пшеничная</t>
  </si>
  <si>
    <t>макароны</t>
  </si>
  <si>
    <t>Лимонная кислота</t>
  </si>
  <si>
    <t>Капуста свежая</t>
  </si>
  <si>
    <t>масса вареной капусты</t>
  </si>
  <si>
    <t>для фарша:</t>
  </si>
  <si>
    <t>морковь</t>
  </si>
  <si>
    <t>Лук репчатый</t>
  </si>
  <si>
    <t>яйца</t>
  </si>
  <si>
    <t>Крупа рисовая</t>
  </si>
  <si>
    <t>Зелень (приправа)</t>
  </si>
  <si>
    <t>Масса фарша</t>
  </si>
  <si>
    <t>Масса полуфабриката</t>
  </si>
  <si>
    <t>28/22/16</t>
  </si>
  <si>
    <t>3/2</t>
  </si>
  <si>
    <t>0,5</t>
  </si>
  <si>
    <t>масло сливочное или (масло растительное)</t>
  </si>
  <si>
    <t>мука пшеничная</t>
  </si>
  <si>
    <t>Картофель     80/60</t>
  </si>
  <si>
    <t>Крупа перловая</t>
  </si>
  <si>
    <t>Лук репчатый       5/4</t>
  </si>
  <si>
    <t>Огурцы соленые      15/12</t>
  </si>
  <si>
    <t>Зелень                         1,1/1</t>
  </si>
  <si>
    <t>Мясо птицы</t>
  </si>
  <si>
    <t>Вода</t>
  </si>
  <si>
    <t>Рис (или хлеб пшеничный)</t>
  </si>
  <si>
    <t>масса готового риса</t>
  </si>
  <si>
    <t>Масса пассерованного лука</t>
  </si>
  <si>
    <t>масса п/фабриката</t>
  </si>
  <si>
    <t>картофель        125/94</t>
  </si>
  <si>
    <t>Молоко</t>
  </si>
  <si>
    <t>лимон</t>
  </si>
  <si>
    <t>24/23</t>
  </si>
  <si>
    <t>Горох</t>
  </si>
  <si>
    <t xml:space="preserve"> Масло растительное</t>
  </si>
  <si>
    <t>свекла</t>
  </si>
  <si>
    <t>Картофель</t>
  </si>
  <si>
    <t xml:space="preserve">Морковь </t>
  </si>
  <si>
    <t>41/32</t>
  </si>
  <si>
    <t>67/40</t>
  </si>
  <si>
    <t>7/5</t>
  </si>
  <si>
    <t>10/8</t>
  </si>
  <si>
    <t>144</t>
  </si>
  <si>
    <t>Хлеб</t>
  </si>
  <si>
    <t>Молоко или вода</t>
  </si>
  <si>
    <t>Сухари</t>
  </si>
  <si>
    <t>Перец душистый</t>
  </si>
  <si>
    <t>70/52</t>
  </si>
  <si>
    <t>яйца   1/3шт</t>
  </si>
  <si>
    <t>Масса каши:</t>
  </si>
  <si>
    <t>мучное блюдо</t>
  </si>
  <si>
    <t>Лапша домашняя</t>
  </si>
  <si>
    <t>соль поваренная йодированная</t>
  </si>
  <si>
    <t>лук репчатый</t>
  </si>
  <si>
    <t>Растительное или масло сливочное 72,5%жирности</t>
  </si>
  <si>
    <t>15/38</t>
  </si>
  <si>
    <t>9/8</t>
  </si>
  <si>
    <t>15</t>
  </si>
  <si>
    <t>Масло растительное (сливочное) 72,5%жирности</t>
  </si>
  <si>
    <t>масса омлетной смеси</t>
  </si>
  <si>
    <t>Яйца  2,5шт</t>
  </si>
  <si>
    <t>Чай</t>
  </si>
  <si>
    <t>лимон           8/7</t>
  </si>
  <si>
    <t>курага</t>
  </si>
  <si>
    <t>57/43</t>
  </si>
  <si>
    <t xml:space="preserve">Картофель          </t>
  </si>
  <si>
    <t>10/9</t>
  </si>
  <si>
    <t xml:space="preserve">Лук репчатый     </t>
  </si>
  <si>
    <t xml:space="preserve">Морковь               </t>
  </si>
  <si>
    <t>5/4</t>
  </si>
  <si>
    <t>вермишель</t>
  </si>
  <si>
    <t>молоко (жирностью не менее 2,5%)</t>
  </si>
  <si>
    <t>масло сливочное 72,5%жирности</t>
  </si>
  <si>
    <t>Соль</t>
  </si>
  <si>
    <t>Морковь            10/8</t>
  </si>
  <si>
    <t>Рыба-филе</t>
  </si>
  <si>
    <t>Яйца</t>
  </si>
  <si>
    <t>специи</t>
  </si>
  <si>
    <t>Сметана</t>
  </si>
  <si>
    <t>Масса п/фабриката</t>
  </si>
  <si>
    <t>Крупа пшено</t>
  </si>
  <si>
    <t>концентрат</t>
  </si>
  <si>
    <t>Крупа манная</t>
  </si>
  <si>
    <t>шиповник</t>
  </si>
  <si>
    <t xml:space="preserve">огурец </t>
  </si>
  <si>
    <t>Капуста свежая 20/16</t>
  </si>
  <si>
    <t>свекла   40/32</t>
  </si>
  <si>
    <t>Картофель    25/20</t>
  </si>
  <si>
    <t>Лук репчатый  11/9</t>
  </si>
  <si>
    <t>лимоны</t>
  </si>
  <si>
    <t>яблоки</t>
  </si>
  <si>
    <t xml:space="preserve">Хлеб с маслом сливочным </t>
  </si>
  <si>
    <t>Запеканка из творога с шоколадным соусом</t>
  </si>
  <si>
    <t>ВОСЬМОЙ  ДЕНЬ</t>
  </si>
  <si>
    <t xml:space="preserve">отварные макароны </t>
  </si>
  <si>
    <t>Снежок</t>
  </si>
  <si>
    <t>Возрастная категория 3-7 лет</t>
  </si>
  <si>
    <t>яйцо   3,7шт</t>
  </si>
  <si>
    <t>яйца  1/8шт</t>
  </si>
  <si>
    <t>промыш</t>
  </si>
  <si>
    <t>крупа манная</t>
  </si>
  <si>
    <t xml:space="preserve">Сухари </t>
  </si>
  <si>
    <t>масса готового пудинга</t>
  </si>
  <si>
    <t>162/129</t>
  </si>
  <si>
    <t>Суп-лапша домашняя</t>
  </si>
  <si>
    <t>Морковь</t>
  </si>
  <si>
    <t>Соль  йодированная</t>
  </si>
  <si>
    <t>Масса готового мяса</t>
  </si>
  <si>
    <t>Масса запеченного блюда</t>
  </si>
  <si>
    <t>яйца   1/6шт</t>
  </si>
  <si>
    <t>крупа</t>
  </si>
  <si>
    <t xml:space="preserve">для организации питания детей в дошкольном образовательном учреждение </t>
  </si>
  <si>
    <t xml:space="preserve">масло сливочное </t>
  </si>
  <si>
    <t>печенье</t>
  </si>
  <si>
    <t>Хлеб пшеничный с джемом</t>
  </si>
  <si>
    <t>джем (повидло)</t>
  </si>
  <si>
    <t>Груша (сок)</t>
  </si>
  <si>
    <t xml:space="preserve">Крупа </t>
  </si>
  <si>
    <t>Яблоко</t>
  </si>
  <si>
    <t>йогурт</t>
  </si>
  <si>
    <t>десерт</t>
  </si>
  <si>
    <t>фрукт  (яблоко)</t>
  </si>
  <si>
    <t>Хлеб с маслом сливочным и повидлом</t>
  </si>
  <si>
    <t>Каша "Дружба"</t>
  </si>
  <si>
    <t>Сложный гарнир (картофель отварной, капуста тушеная)</t>
  </si>
  <si>
    <t>второе блюдо</t>
  </si>
  <si>
    <t>филе птицы</t>
  </si>
  <si>
    <t>Яйца, 1/10шт</t>
  </si>
  <si>
    <t>масса запеченного филе</t>
  </si>
  <si>
    <t>картофель отварной</t>
  </si>
  <si>
    <t>капуста тушеная</t>
  </si>
  <si>
    <t>капуста</t>
  </si>
  <si>
    <t>лимонная кислота</t>
  </si>
  <si>
    <t>лавровый литс</t>
  </si>
  <si>
    <t>203/534</t>
  </si>
  <si>
    <t>морковь  16/13</t>
  </si>
  <si>
    <t>лук репчатый  31/26</t>
  </si>
  <si>
    <t>черная смородина или клюква, или брусника</t>
  </si>
  <si>
    <t>крахмал картофельный</t>
  </si>
  <si>
    <t>Икра овощная (огурец)</t>
  </si>
  <si>
    <t>картофель  с 01.по 31.10 составляет 25%</t>
  </si>
  <si>
    <t>картофель с 31.10.по 31.12.30%</t>
  </si>
  <si>
    <t>картофель с 31.12. по 28.02. 35%</t>
  </si>
  <si>
    <t>картофель с 29.02. по 01.09.40%</t>
  </si>
  <si>
    <t>Молоко сгущенное (соус шоколадный)</t>
  </si>
  <si>
    <t xml:space="preserve">Жаркое по - домашнему </t>
  </si>
  <si>
    <t>Мясо-говядина</t>
  </si>
  <si>
    <t>Лук репчатый 17/13</t>
  </si>
  <si>
    <t xml:space="preserve">маргарин </t>
  </si>
  <si>
    <t>яйцо</t>
  </si>
  <si>
    <t>дрожжи</t>
  </si>
  <si>
    <t>фарш (начинка)</t>
  </si>
  <si>
    <t>Сдоба (пряник)</t>
  </si>
  <si>
    <t>сладкое</t>
  </si>
  <si>
    <t>Каша рисовая / (каша рисовая с изюмом)</t>
  </si>
  <si>
    <t>помидор</t>
  </si>
  <si>
    <t xml:space="preserve"> Суп из овощей с фасолью</t>
  </si>
  <si>
    <t>Фасоль</t>
  </si>
  <si>
    <t>капаста белокочанная</t>
  </si>
  <si>
    <t>мясо  70/67</t>
  </si>
  <si>
    <t>Лук репчатый   18/15</t>
  </si>
  <si>
    <t>Каша "геркулес"молочная с маслом</t>
  </si>
  <si>
    <t>Крупа -хлопья</t>
  </si>
  <si>
    <t>свекла   33/21</t>
  </si>
  <si>
    <t>морковь   31/21</t>
  </si>
  <si>
    <t>лук репчатый  11/9</t>
  </si>
  <si>
    <t>промыш (43)</t>
  </si>
  <si>
    <t>Мясо-говядина   55/50</t>
  </si>
  <si>
    <t>318            (327)</t>
  </si>
  <si>
    <t xml:space="preserve">икра овощная </t>
  </si>
  <si>
    <t>икра морковная или огурец</t>
  </si>
  <si>
    <t>лук репчатый  10/9</t>
  </si>
  <si>
    <t>морковь  52/43</t>
  </si>
  <si>
    <t>Пюре картофельное ( или картофель в молоке )</t>
  </si>
  <si>
    <r>
      <t xml:space="preserve">картофель с 31.10.по 31.12.30%  </t>
    </r>
    <r>
      <rPr>
        <b/>
        <i/>
        <sz val="10"/>
        <color rgb="FF000000"/>
        <rFont val="Calibri"/>
        <family val="2"/>
        <charset val="204"/>
      </rPr>
      <t>158/112</t>
    </r>
  </si>
  <si>
    <r>
      <t xml:space="preserve">картофель с 31.12. по 28.02. 35%   </t>
    </r>
    <r>
      <rPr>
        <b/>
        <i/>
        <sz val="10"/>
        <color rgb="FF000000"/>
        <rFont val="Calibri"/>
        <family val="2"/>
        <charset val="204"/>
      </rPr>
      <t>171/ 112</t>
    </r>
  </si>
  <si>
    <r>
      <t xml:space="preserve">картофель с 29.02. по 01.09.40%   </t>
    </r>
    <r>
      <rPr>
        <b/>
        <i/>
        <sz val="10"/>
        <color rgb="FF000000"/>
        <rFont val="Calibri"/>
        <family val="2"/>
        <charset val="204"/>
      </rPr>
      <t>185/112</t>
    </r>
  </si>
  <si>
    <t>рыба</t>
  </si>
  <si>
    <t>311/</t>
  </si>
  <si>
    <t>Масло сливочное 72,5% жирности</t>
  </si>
  <si>
    <t>Голубцы овощные (ленивые)/  или (рагу овощное)</t>
  </si>
  <si>
    <t>Хлеб пшеничный с маслом, сыром</t>
  </si>
  <si>
    <t>картофель  с 01.по 31.10 составляет 25%  148/112</t>
  </si>
  <si>
    <t>картофель  с 01.по 31.10 составляет 25%  142/105</t>
  </si>
  <si>
    <t>картофель с 31.10.по 31.12.30%  152/112</t>
  </si>
  <si>
    <t>картофель с 31.12. по 28.02. 35% 164/105</t>
  </si>
  <si>
    <t>картофель с 29.02. по 01.09.40% 177/105</t>
  </si>
  <si>
    <t>сдоба</t>
  </si>
  <si>
    <t>Пудинг манный /  или                 (Суп-пюре из картофеля)</t>
  </si>
  <si>
    <t>Рулет или запеканка картофельная с овощами</t>
  </si>
  <si>
    <t>картофель  с 01.по 31.10 составляет 25% 240/180</t>
  </si>
  <si>
    <t>картофель с 31.10.по 31.12.30%, 257/180</t>
  </si>
  <si>
    <t>картофель с 31.12. по 28.02. 35%,257/180</t>
  </si>
  <si>
    <t>картофель с 29.02. по 01.09.40%, 300/180</t>
  </si>
  <si>
    <t>капуста свежая белокочанная 50/30</t>
  </si>
  <si>
    <t>Суп молочный с макаронными</t>
  </si>
  <si>
    <t>фарш</t>
  </si>
  <si>
    <t>крупа рисовая</t>
  </si>
  <si>
    <t>томатное пюре</t>
  </si>
  <si>
    <t>яйца  1/20шт</t>
  </si>
  <si>
    <t>Мясо духовое</t>
  </si>
  <si>
    <t>картофель  с 01.по 31.10 составляет 25% 109/80</t>
  </si>
  <si>
    <t>картофель с 31.10.по 31.12.30%, 118/80</t>
  </si>
  <si>
    <t>морковь  22/18</t>
  </si>
  <si>
    <t>масса туш.мяса</t>
  </si>
  <si>
    <t>масса соуса и овощей</t>
  </si>
  <si>
    <t>Лук репчатый  5/4</t>
  </si>
  <si>
    <t>Морковь           6/4</t>
  </si>
  <si>
    <t>Лук репчатый  8/7</t>
  </si>
  <si>
    <t>капуста белокочанная свежая  57/46</t>
  </si>
  <si>
    <t>сб-к нормативов Новокузнецк 2009</t>
  </si>
  <si>
    <t>крупа пшенная</t>
  </si>
  <si>
    <t>Лук репчатый 12/10</t>
  </si>
  <si>
    <t xml:space="preserve">ДВУХНЕДЕЛЬНОЕ МЕНЮ осень-зима 2023 -2024                                                                                                                                                </t>
  </si>
  <si>
    <t xml:space="preserve">помидор или (икра кабачковая) </t>
  </si>
  <si>
    <r>
      <t>Макронник с мясом или                                                               (</t>
    </r>
    <r>
      <rPr>
        <i/>
        <sz val="12"/>
        <color rgb="FF000000"/>
        <rFont val="Times New Roman"/>
        <family val="1"/>
        <charset val="204"/>
      </rPr>
      <t xml:space="preserve"> печень, тушеная в соусе, рис отварной)</t>
    </r>
  </si>
  <si>
    <t xml:space="preserve">Макароны с сыром / (Суп молочный) </t>
  </si>
  <si>
    <t>Кисель из плодов или ягод свежих (витаминизированный пром. производства)</t>
  </si>
  <si>
    <t>Огурцы порционные (соленые)/ морковь отварная</t>
  </si>
  <si>
    <t xml:space="preserve">Картофель в молоке </t>
  </si>
  <si>
    <t>сахар по вкусу</t>
  </si>
  <si>
    <t>морковь  70/60</t>
  </si>
  <si>
    <t>помидор или (свекла отварная)</t>
  </si>
  <si>
    <t xml:space="preserve"> Омлет  натуральный / (суп молочный)</t>
  </si>
  <si>
    <t>горошек консервированный / или огурец соленый</t>
  </si>
  <si>
    <t>Молоко кипяченое</t>
  </si>
  <si>
    <t>Омлет натуральный / (суп молочный с гречкой)</t>
  </si>
  <si>
    <t xml:space="preserve">Запеканка из творога </t>
  </si>
  <si>
    <t>молоко сгущенное с сахаром</t>
  </si>
  <si>
    <t>крупа манная или мука пшеничная</t>
  </si>
  <si>
    <t>творог     142/140</t>
  </si>
  <si>
    <t>яйца  1/10шт</t>
  </si>
  <si>
    <t>523/ (530)</t>
  </si>
  <si>
    <t>блины</t>
  </si>
  <si>
    <t>Котлеты из филе птицы панировнные (запеченые)/ (Гуляш)</t>
  </si>
  <si>
    <t>135/ 143</t>
  </si>
  <si>
    <t>Суп-лапша домашняя/ или (Омлет натуральный )</t>
  </si>
  <si>
    <t>Уха с перловой крупой(рыбные консервы)/ или (Суп крестьянский)</t>
  </si>
  <si>
    <t>496/437</t>
  </si>
  <si>
    <t xml:space="preserve">Рис </t>
  </si>
  <si>
    <t>ИТОГО ЗА 1ЫЙ ДЕНЬ</t>
  </si>
  <si>
    <t>ИТОГО ЗА ВТОРОЙ ДЕНЬ</t>
  </si>
  <si>
    <t>ИТОГО ЗА ТРЕТИЙ ДЕНЬ</t>
  </si>
  <si>
    <t>ИТОГО ЗА четвертый ДЕНЬ</t>
  </si>
  <si>
    <t>ИТОГО ЗА ПЯТЫЙ ДЕНЬ</t>
  </si>
  <si>
    <t>ИТОГО ЗА ШЕСТОЙ ДЕНЬ</t>
  </si>
  <si>
    <t>ИТОГО ЗА СЕДЬМОЙ ДЕНЬ</t>
  </si>
  <si>
    <t>ИТОГО ЗА ВОСЬМОЙ ДЕНЬ</t>
  </si>
  <si>
    <t>ИТОГО ЗА ДЕВЯТЫЙ ДЕНЬ</t>
  </si>
  <si>
    <t>ИТОГО ЗА ДЕСЯТЫЙ ДЕНЬ</t>
  </si>
  <si>
    <t>Борщ с картофелем (Свекольник )</t>
  </si>
  <si>
    <t>яйца 1/4шт</t>
  </si>
  <si>
    <t>Суп из овощей / или (Суп с вермишелью и картофелем)</t>
  </si>
  <si>
    <t xml:space="preserve">овощи отварные (морковь, тушенная в сметанно соусе) </t>
  </si>
  <si>
    <t>ИТОГО ЗА 10 ДНЕЙ</t>
  </si>
  <si>
    <t>%</t>
  </si>
  <si>
    <t>яйца  1/2шт</t>
  </si>
  <si>
    <t>масло растительное или</t>
  </si>
  <si>
    <t>лук репчатый  10/8</t>
  </si>
  <si>
    <t xml:space="preserve">соус сметанно-маслянный </t>
  </si>
  <si>
    <t>Голубцы / или (капуста тушеная с мясом)</t>
  </si>
  <si>
    <t>аскорбиновая кислота</t>
  </si>
  <si>
    <t>витаминизация</t>
  </si>
  <si>
    <t>Аскорбиновая кислота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</si>
</sst>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0"/>
      <color rgb="FF00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4"/>
      <color rgb="FF000000"/>
      <name val="Times New Roman"/>
      <family val="1"/>
      <charset val="204"/>
    </font>
    <font>
      <sz val="12"/>
      <color theme="1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2"/>
      <color theme="1"/>
      <name val="Arial"/>
      <family val="2"/>
      <charset val="204"/>
    </font>
    <font>
      <b/>
      <i/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color rgb="FF000000"/>
      <name val="Calibri"/>
      <family val="2"/>
      <charset val="204"/>
    </font>
    <font>
      <i/>
      <sz val="11"/>
      <color theme="1"/>
      <name val="Arial"/>
      <family val="2"/>
      <charset val="204"/>
    </font>
    <font>
      <sz val="1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2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i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Calibri"/>
      <family val="2"/>
      <scheme val="minor"/>
    </font>
    <font>
      <sz val="12"/>
      <color rgb="FF000000"/>
      <name val="Calibri"/>
      <family val="2"/>
      <charset val="204"/>
    </font>
    <font>
      <b/>
      <i/>
      <sz val="12"/>
      <color rgb="FF000000"/>
      <name val="Calibri"/>
      <family val="2"/>
      <charset val="204"/>
    </font>
    <font>
      <i/>
      <sz val="10"/>
      <color rgb="FF000000"/>
      <name val="Calibri"/>
      <family val="2"/>
      <charset val="204"/>
    </font>
    <font>
      <b/>
      <i/>
      <sz val="10"/>
      <color rgb="FF000000"/>
      <name val="Calibri"/>
      <family val="2"/>
      <charset val="204"/>
    </font>
    <font>
      <i/>
      <sz val="11"/>
      <color theme="0"/>
      <name val="Times New Roman"/>
      <family val="1"/>
      <charset val="204"/>
    </font>
    <font>
      <b/>
      <i/>
      <sz val="8"/>
      <name val="Times New Roman"/>
      <family val="1"/>
      <charset val="204"/>
    </font>
    <font>
      <i/>
      <sz val="8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0" fillId="0" borderId="0"/>
    <xf numFmtId="0" fontId="21" fillId="0" borderId="0"/>
  </cellStyleXfs>
  <cellXfs count="215">
    <xf numFmtId="0" fontId="0" fillId="0" borderId="0" xfId="0"/>
    <xf numFmtId="0" fontId="5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3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15" fillId="3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5" fillId="3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Border="1" applyAlignment="1">
      <alignment wrapText="1"/>
    </xf>
    <xf numFmtId="0" fontId="17" fillId="4" borderId="1" xfId="0" applyFont="1" applyFill="1" applyBorder="1" applyAlignment="1">
      <alignment horizontal="center" wrapText="1"/>
    </xf>
    <xf numFmtId="0" fontId="17" fillId="4" borderId="1" xfId="0" applyFont="1" applyFill="1" applyBorder="1" applyAlignment="1">
      <alignment horizontal="left"/>
    </xf>
    <xf numFmtId="0" fontId="6" fillId="0" borderId="1" xfId="0" applyFont="1" applyBorder="1" applyAlignment="1">
      <alignment wrapText="1"/>
    </xf>
    <xf numFmtId="0" fontId="0" fillId="0" borderId="0" xfId="0" applyBorder="1"/>
    <xf numFmtId="0" fontId="18" fillId="0" borderId="1" xfId="0" applyFont="1" applyBorder="1" applyAlignment="1">
      <alignment vertical="center" wrapText="1"/>
    </xf>
    <xf numFmtId="0" fontId="19" fillId="0" borderId="0" xfId="0" applyFont="1" applyBorder="1"/>
    <xf numFmtId="0" fontId="19" fillId="0" borderId="0" xfId="0" applyFont="1"/>
    <xf numFmtId="0" fontId="1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9" fillId="0" borderId="1" xfId="0" applyFont="1" applyFill="1" applyBorder="1" applyAlignment="1">
      <alignment wrapText="1"/>
    </xf>
    <xf numFmtId="0" fontId="4" fillId="2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wrapText="1"/>
    </xf>
    <xf numFmtId="0" fontId="6" fillId="2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2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2" fillId="0" borderId="0" xfId="0" applyFont="1" applyBorder="1"/>
    <xf numFmtId="0" fontId="22" fillId="0" borderId="0" xfId="0" applyFont="1"/>
    <xf numFmtId="0" fontId="9" fillId="3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0" fillId="4" borderId="0" xfId="0" applyFill="1" applyBorder="1"/>
    <xf numFmtId="0" fontId="0" fillId="4" borderId="0" xfId="0" applyFill="1"/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0" fillId="0" borderId="0" xfId="0" applyFont="1" applyBorder="1"/>
    <xf numFmtId="0" fontId="0" fillId="0" borderId="0" xfId="0" applyFont="1"/>
    <xf numFmtId="0" fontId="15" fillId="0" borderId="1" xfId="0" applyFont="1" applyBorder="1" applyAlignment="1">
      <alignment wrapText="1"/>
    </xf>
    <xf numFmtId="0" fontId="12" fillId="4" borderId="1" xfId="0" applyFont="1" applyFill="1" applyBorder="1" applyAlignment="1">
      <alignment wrapText="1"/>
    </xf>
    <xf numFmtId="0" fontId="25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25" fillId="0" borderId="1" xfId="0" applyFont="1" applyBorder="1" applyAlignment="1">
      <alignment wrapText="1"/>
    </xf>
    <xf numFmtId="0" fontId="28" fillId="4" borderId="1" xfId="0" applyFont="1" applyFill="1" applyBorder="1" applyAlignment="1">
      <alignment horizontal="center" wrapText="1"/>
    </xf>
    <xf numFmtId="0" fontId="28" fillId="4" borderId="1" xfId="0" applyFont="1" applyFill="1" applyBorder="1" applyAlignment="1">
      <alignment horizontal="left" wrapText="1"/>
    </xf>
    <xf numFmtId="0" fontId="26" fillId="0" borderId="1" xfId="0" applyFont="1" applyBorder="1" applyAlignment="1">
      <alignment wrapText="1"/>
    </xf>
    <xf numFmtId="0" fontId="27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vertical="center" wrapText="1"/>
    </xf>
    <xf numFmtId="0" fontId="27" fillId="3" borderId="1" xfId="0" applyFont="1" applyFill="1" applyBorder="1" applyAlignment="1">
      <alignment vertical="center" wrapText="1"/>
    </xf>
    <xf numFmtId="0" fontId="29" fillId="0" borderId="1" xfId="0" applyFont="1" applyBorder="1" applyAlignment="1">
      <alignment vertical="center" wrapText="1"/>
    </xf>
    <xf numFmtId="0" fontId="29" fillId="0" borderId="1" xfId="0" applyFont="1" applyBorder="1" applyAlignment="1">
      <alignment wrapText="1"/>
    </xf>
    <xf numFmtId="0" fontId="27" fillId="0" borderId="1" xfId="0" applyFont="1" applyFill="1" applyBorder="1" applyAlignment="1">
      <alignment wrapText="1"/>
    </xf>
    <xf numFmtId="0" fontId="30" fillId="0" borderId="1" xfId="0" applyFont="1" applyBorder="1" applyAlignment="1">
      <alignment wrapText="1"/>
    </xf>
    <xf numFmtId="0" fontId="30" fillId="0" borderId="1" xfId="0" applyFont="1" applyBorder="1" applyAlignment="1">
      <alignment vertical="center" wrapText="1"/>
    </xf>
    <xf numFmtId="0" fontId="30" fillId="3" borderId="1" xfId="0" applyFont="1" applyFill="1" applyBorder="1" applyAlignment="1">
      <alignment vertical="center" wrapText="1"/>
    </xf>
    <xf numFmtId="0" fontId="31" fillId="3" borderId="1" xfId="0" applyFont="1" applyFill="1" applyBorder="1" applyAlignment="1">
      <alignment vertical="center" wrapText="1"/>
    </xf>
    <xf numFmtId="0" fontId="26" fillId="0" borderId="1" xfId="0" applyFont="1" applyBorder="1" applyAlignment="1">
      <alignment vertical="center"/>
    </xf>
    <xf numFmtId="0" fontId="28" fillId="0" borderId="1" xfId="0" applyFont="1" applyFill="1" applyBorder="1" applyAlignment="1">
      <alignment wrapText="1"/>
    </xf>
    <xf numFmtId="0" fontId="25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vertical="center" wrapText="1"/>
    </xf>
    <xf numFmtId="0" fontId="25" fillId="4" borderId="1" xfId="0" applyFont="1" applyFill="1" applyBorder="1" applyAlignment="1">
      <alignment wrapText="1"/>
    </xf>
    <xf numFmtId="0" fontId="28" fillId="4" borderId="1" xfId="0" applyFont="1" applyFill="1" applyBorder="1" applyAlignment="1">
      <alignment horizontal="left"/>
    </xf>
    <xf numFmtId="0" fontId="27" fillId="0" borderId="1" xfId="2" applyFont="1" applyFill="1" applyBorder="1" applyAlignment="1">
      <alignment wrapText="1"/>
    </xf>
    <xf numFmtId="0" fontId="32" fillId="4" borderId="1" xfId="0" applyFont="1" applyFill="1" applyBorder="1" applyAlignment="1">
      <alignment wrapText="1"/>
    </xf>
    <xf numFmtId="0" fontId="33" fillId="0" borderId="1" xfId="0" applyFont="1" applyBorder="1" applyAlignment="1">
      <alignment vertical="center" wrapText="1"/>
    </xf>
    <xf numFmtId="0" fontId="32" fillId="3" borderId="1" xfId="0" applyFont="1" applyFill="1" applyBorder="1" applyAlignment="1">
      <alignment vertical="center" wrapText="1"/>
    </xf>
    <xf numFmtId="0" fontId="27" fillId="4" borderId="1" xfId="2" applyFont="1" applyFill="1" applyBorder="1" applyAlignment="1">
      <alignment horizont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vertical="center" wrapText="1"/>
    </xf>
    <xf numFmtId="0" fontId="25" fillId="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5" fillId="2" borderId="1" xfId="0" applyFont="1" applyFill="1" applyBorder="1" applyAlignment="1">
      <alignment vertical="center" wrapText="1"/>
    </xf>
    <xf numFmtId="0" fontId="31" fillId="2" borderId="1" xfId="0" applyFont="1" applyFill="1" applyBorder="1" applyAlignment="1">
      <alignment vertical="center" wrapText="1"/>
    </xf>
    <xf numFmtId="0" fontId="29" fillId="4" borderId="1" xfId="0" applyFont="1" applyFill="1" applyBorder="1" applyAlignment="1">
      <alignment wrapText="1"/>
    </xf>
    <xf numFmtId="0" fontId="26" fillId="4" borderId="1" xfId="0" applyFont="1" applyFill="1" applyBorder="1" applyAlignment="1">
      <alignment wrapText="1"/>
    </xf>
    <xf numFmtId="0" fontId="30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7" fillId="0" borderId="1" xfId="0" applyFont="1" applyBorder="1" applyAlignment="1">
      <alignment wrapText="1"/>
    </xf>
    <xf numFmtId="0" fontId="29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3" fillId="3" borderId="1" xfId="0" applyFont="1" applyFill="1" applyBorder="1" applyAlignment="1">
      <alignment vertical="center" wrapText="1"/>
    </xf>
    <xf numFmtId="0" fontId="25" fillId="0" borderId="1" xfId="0" applyFont="1" applyBorder="1" applyAlignment="1">
      <alignment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0" fontId="25" fillId="5" borderId="1" xfId="0" applyFont="1" applyFill="1" applyBorder="1" applyAlignment="1">
      <alignment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vertical="center" wrapText="1"/>
    </xf>
    <xf numFmtId="0" fontId="27" fillId="5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0" fillId="0" borderId="0" xfId="0" applyBorder="1" applyAlignment="1"/>
    <xf numFmtId="0" fontId="0" fillId="0" borderId="1" xfId="0" applyBorder="1" applyAlignment="1"/>
    <xf numFmtId="0" fontId="0" fillId="0" borderId="2" xfId="0" applyBorder="1" applyAlignment="1"/>
    <xf numFmtId="0" fontId="27" fillId="5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vertical="center" wrapText="1"/>
    </xf>
    <xf numFmtId="0" fontId="27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36" fillId="0" borderId="1" xfId="0" applyFont="1" applyFill="1" applyBorder="1" applyAlignment="1">
      <alignment wrapText="1"/>
    </xf>
    <xf numFmtId="0" fontId="37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38" fillId="0" borderId="1" xfId="0" applyFont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0" fillId="5" borderId="1" xfId="0" applyFill="1" applyBorder="1"/>
    <xf numFmtId="0" fontId="4" fillId="5" borderId="1" xfId="0" applyFont="1" applyFill="1" applyBorder="1" applyAlignment="1">
      <alignment horizontal="center" vertical="center" wrapText="1"/>
    </xf>
    <xf numFmtId="0" fontId="0" fillId="4" borderId="1" xfId="0" applyFill="1" applyBorder="1"/>
    <xf numFmtId="0" fontId="39" fillId="0" borderId="1" xfId="0" applyFont="1" applyBorder="1" applyAlignment="1">
      <alignment vertical="center" wrapText="1"/>
    </xf>
    <xf numFmtId="0" fontId="40" fillId="0" borderId="0" xfId="0" applyFont="1" applyBorder="1"/>
    <xf numFmtId="0" fontId="17" fillId="0" borderId="1" xfId="0" applyFont="1" applyBorder="1" applyAlignment="1">
      <alignment horizontal="left" vertical="center" wrapText="1"/>
    </xf>
    <xf numFmtId="0" fontId="41" fillId="0" borderId="0" xfId="0" applyFont="1"/>
    <xf numFmtId="0" fontId="41" fillId="0" borderId="0" xfId="0" applyFont="1" applyBorder="1"/>
    <xf numFmtId="0" fontId="17" fillId="0" borderId="1" xfId="0" applyFont="1" applyBorder="1" applyAlignment="1">
      <alignment horizontal="right" vertical="center" wrapText="1"/>
    </xf>
    <xf numFmtId="0" fontId="41" fillId="0" borderId="1" xfId="0" applyFont="1" applyBorder="1"/>
    <xf numFmtId="0" fontId="12" fillId="4" borderId="1" xfId="0" applyFont="1" applyFill="1" applyBorder="1" applyAlignment="1">
      <alignment vertical="center" wrapText="1"/>
    </xf>
    <xf numFmtId="0" fontId="0" fillId="0" borderId="3" xfId="0" applyBorder="1"/>
    <xf numFmtId="0" fontId="14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0" fontId="36" fillId="0" borderId="1" xfId="0" applyNumberFormat="1" applyFont="1" applyFill="1" applyBorder="1" applyAlignment="1">
      <alignment wrapText="1"/>
    </xf>
    <xf numFmtId="0" fontId="17" fillId="0" borderId="1" xfId="0" applyNumberFormat="1" applyFont="1" applyFill="1" applyBorder="1" applyAlignment="1">
      <alignment wrapText="1"/>
    </xf>
    <xf numFmtId="0" fontId="6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horizontal="right" vertical="center" wrapText="1"/>
    </xf>
    <xf numFmtId="0" fontId="37" fillId="0" borderId="1" xfId="0" applyFont="1" applyBorder="1" applyAlignment="1">
      <alignment horizontal="right" vertical="center" wrapText="1"/>
    </xf>
    <xf numFmtId="49" fontId="37" fillId="0" borderId="1" xfId="0" applyNumberFormat="1" applyFont="1" applyBorder="1" applyAlignment="1">
      <alignment horizontal="right" vertical="center" wrapText="1"/>
    </xf>
    <xf numFmtId="0" fontId="36" fillId="0" borderId="1" xfId="0" applyFont="1" applyBorder="1" applyAlignment="1">
      <alignment vertical="center" wrapText="1"/>
    </xf>
    <xf numFmtId="0" fontId="42" fillId="0" borderId="0" xfId="0" applyFont="1" applyBorder="1" applyAlignment="1"/>
    <xf numFmtId="0" fontId="42" fillId="0" borderId="1" xfId="0" applyFont="1" applyBorder="1" applyAlignment="1"/>
    <xf numFmtId="0" fontId="42" fillId="0" borderId="0" xfId="0" applyFont="1" applyBorder="1" applyAlignment="1">
      <alignment wrapText="1"/>
    </xf>
    <xf numFmtId="0" fontId="42" fillId="0" borderId="1" xfId="0" applyFont="1" applyBorder="1" applyAlignment="1">
      <alignment wrapText="1"/>
    </xf>
    <xf numFmtId="0" fontId="36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36" fillId="0" borderId="1" xfId="0" applyFont="1" applyBorder="1" applyAlignment="1">
      <alignment wrapText="1"/>
    </xf>
    <xf numFmtId="0" fontId="34" fillId="0" borderId="1" xfId="0" applyFont="1" applyBorder="1" applyAlignment="1">
      <alignment wrapText="1"/>
    </xf>
    <xf numFmtId="0" fontId="5" fillId="0" borderId="1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28" fillId="4" borderId="1" xfId="0" applyFont="1" applyFill="1" applyBorder="1" applyAlignment="1">
      <alignment horizontal="right"/>
    </xf>
    <xf numFmtId="0" fontId="36" fillId="0" borderId="1" xfId="0" applyFont="1" applyFill="1" applyBorder="1" applyAlignment="1"/>
    <xf numFmtId="0" fontId="17" fillId="0" borderId="1" xfId="0" applyFont="1" applyBorder="1" applyAlignment="1">
      <alignment wrapText="1"/>
    </xf>
    <xf numFmtId="0" fontId="17" fillId="4" borderId="1" xfId="0" applyFont="1" applyFill="1" applyBorder="1" applyAlignment="1">
      <alignment wrapText="1"/>
    </xf>
    <xf numFmtId="0" fontId="36" fillId="5" borderId="1" xfId="0" applyFont="1" applyFill="1" applyBorder="1" applyAlignment="1">
      <alignment vertical="center"/>
    </xf>
    <xf numFmtId="0" fontId="4" fillId="0" borderId="1" xfId="0" applyFont="1" applyBorder="1" applyAlignment="1">
      <alignment horizontal="right" vertical="center" wrapText="1"/>
    </xf>
    <xf numFmtId="0" fontId="28" fillId="0" borderId="1" xfId="0" applyFont="1" applyBorder="1" applyAlignment="1">
      <alignment wrapText="1"/>
    </xf>
    <xf numFmtId="0" fontId="9" fillId="4" borderId="1" xfId="0" applyFont="1" applyFill="1" applyBorder="1" applyAlignment="1">
      <alignment vertical="center" wrapText="1"/>
    </xf>
    <xf numFmtId="0" fontId="0" fillId="0" borderId="2" xfId="0" applyBorder="1"/>
    <xf numFmtId="0" fontId="43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right" vertical="center" wrapText="1"/>
    </xf>
    <xf numFmtId="0" fontId="5" fillId="4" borderId="1" xfId="0" applyFont="1" applyFill="1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45" fillId="0" borderId="1" xfId="0" applyFont="1" applyBorder="1" applyAlignment="1">
      <alignment vertical="center" wrapText="1"/>
    </xf>
    <xf numFmtId="0" fontId="17" fillId="0" borderId="1" xfId="0" applyFont="1" applyBorder="1" applyAlignment="1"/>
    <xf numFmtId="0" fontId="17" fillId="0" borderId="0" xfId="0" applyFont="1" applyBorder="1" applyAlignment="1">
      <alignment horizontal="right"/>
    </xf>
    <xf numFmtId="0" fontId="17" fillId="0" borderId="0" xfId="0" applyFont="1" applyBorder="1" applyAlignment="1"/>
    <xf numFmtId="0" fontId="9" fillId="3" borderId="1" xfId="0" applyFont="1" applyFill="1" applyBorder="1" applyAlignment="1">
      <alignment horizontal="right" vertical="center" wrapText="1"/>
    </xf>
    <xf numFmtId="0" fontId="0" fillId="0" borderId="1" xfId="0" applyFont="1" applyBorder="1"/>
    <xf numFmtId="0" fontId="9" fillId="0" borderId="1" xfId="0" applyFont="1" applyBorder="1" applyAlignment="1"/>
    <xf numFmtId="2" fontId="6" fillId="3" borderId="1" xfId="0" applyNumberFormat="1" applyFont="1" applyFill="1" applyBorder="1" applyAlignment="1">
      <alignment vertical="center" wrapText="1"/>
    </xf>
    <xf numFmtId="0" fontId="25" fillId="2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right" vertical="center" wrapText="1"/>
    </xf>
    <xf numFmtId="0" fontId="4" fillId="4" borderId="1" xfId="0" applyFont="1" applyFill="1" applyBorder="1" applyAlignment="1">
      <alignment horizontal="left"/>
    </xf>
    <xf numFmtId="0" fontId="17" fillId="4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right"/>
    </xf>
    <xf numFmtId="0" fontId="9" fillId="0" borderId="1" xfId="0" applyFont="1" applyFill="1" applyBorder="1" applyAlignment="1">
      <alignment horizontal="right" wrapText="1"/>
    </xf>
    <xf numFmtId="2" fontId="23" fillId="3" borderId="1" xfId="0" applyNumberFormat="1" applyFont="1" applyFill="1" applyBorder="1" applyAlignment="1">
      <alignment vertical="center" wrapText="1"/>
    </xf>
    <xf numFmtId="164" fontId="27" fillId="0" borderId="1" xfId="0" applyNumberFormat="1" applyFont="1" applyFill="1" applyBorder="1" applyAlignment="1">
      <alignment wrapText="1"/>
    </xf>
    <xf numFmtId="0" fontId="6" fillId="0" borderId="1" xfId="0" applyFont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23" fillId="5" borderId="1" xfId="0" applyFont="1" applyFill="1" applyBorder="1" applyAlignment="1">
      <alignment vertical="center" wrapText="1"/>
    </xf>
    <xf numFmtId="0" fontId="27" fillId="4" borderId="1" xfId="0" applyFont="1" applyFill="1" applyBorder="1" applyAlignment="1">
      <alignment wrapText="1"/>
    </xf>
    <xf numFmtId="0" fontId="36" fillId="5" borderId="1" xfId="0" applyFont="1" applyFill="1" applyBorder="1" applyAlignment="1"/>
    <xf numFmtId="0" fontId="9" fillId="0" borderId="1" xfId="0" applyFont="1" applyBorder="1" applyAlignment="1">
      <alignment wrapText="1"/>
    </xf>
    <xf numFmtId="0" fontId="29" fillId="0" borderId="1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vertical="center" wrapText="1"/>
    </xf>
    <xf numFmtId="0" fontId="47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2" fontId="42" fillId="0" borderId="1" xfId="0" applyNumberFormat="1" applyFont="1" applyBorder="1" applyAlignment="1"/>
    <xf numFmtId="0" fontId="1" fillId="0" borderId="1" xfId="0" applyFont="1" applyBorder="1" applyAlignment="1">
      <alignment wrapText="1"/>
    </xf>
    <xf numFmtId="2" fontId="6" fillId="3" borderId="1" xfId="0" applyNumberFormat="1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31" fillId="3" borderId="0" xfId="0" applyFont="1" applyFill="1" applyBorder="1" applyAlignment="1">
      <alignment vertical="center" wrapText="1"/>
    </xf>
    <xf numFmtId="0" fontId="42" fillId="5" borderId="1" xfId="0" applyFont="1" applyFill="1" applyBorder="1" applyAlignment="1">
      <alignment wrapText="1"/>
    </xf>
    <xf numFmtId="2" fontId="42" fillId="5" borderId="1" xfId="0" applyNumberFormat="1" applyFont="1" applyFill="1" applyBorder="1" applyAlignment="1"/>
    <xf numFmtId="2" fontId="6" fillId="5" borderId="1" xfId="0" applyNumberFormat="1" applyFont="1" applyFill="1" applyBorder="1" applyAlignment="1">
      <alignment vertical="center" wrapText="1"/>
    </xf>
    <xf numFmtId="0" fontId="48" fillId="0" borderId="1" xfId="0" applyFont="1" applyBorder="1" applyAlignment="1">
      <alignment vertical="center" wrapText="1"/>
    </xf>
    <xf numFmtId="0" fontId="49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vertical="center" wrapText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Z4024"/>
  <sheetViews>
    <sheetView tabSelected="1" topLeftCell="A787" zoomScaleNormal="100" workbookViewId="0">
      <selection activeCell="I798" sqref="I798"/>
    </sheetView>
  </sheetViews>
  <sheetFormatPr defaultRowHeight="15.75" x14ac:dyDescent="0.25"/>
  <cols>
    <col min="1" max="1" width="13.140625" style="32" customWidth="1"/>
    <col min="2" max="2" width="9.140625" style="22"/>
    <col min="3" max="3" width="9.140625" style="32"/>
    <col min="4" max="4" width="27" style="146" customWidth="1"/>
    <col min="5" max="5" width="12.140625" style="144" customWidth="1"/>
    <col min="6" max="6" width="9.140625" style="107"/>
    <col min="7" max="8" width="9.140625" style="107" customWidth="1"/>
    <col min="9" max="9" width="12" style="108" customWidth="1"/>
    <col min="10" max="162" width="9.140625" style="27"/>
    <col min="1019" max="1221" width="9.140625" style="27"/>
  </cols>
  <sheetData>
    <row r="1" spans="1:13" ht="37.5" customHeight="1" x14ac:dyDescent="0.25">
      <c r="A1" s="210" t="s">
        <v>366</v>
      </c>
      <c r="B1" s="210"/>
      <c r="C1" s="210"/>
      <c r="D1" s="210"/>
      <c r="E1" s="210"/>
      <c r="F1" s="210"/>
      <c r="G1" s="210"/>
      <c r="H1" s="210"/>
      <c r="I1" s="210"/>
    </row>
    <row r="2" spans="1:13" ht="23.25" customHeight="1" x14ac:dyDescent="0.25">
      <c r="A2" s="211" t="s">
        <v>264</v>
      </c>
      <c r="B2" s="211"/>
      <c r="C2" s="211"/>
      <c r="D2" s="211"/>
      <c r="E2" s="211"/>
      <c r="F2" s="211"/>
      <c r="G2" s="211"/>
      <c r="H2" s="211"/>
      <c r="I2" s="211"/>
    </row>
    <row r="3" spans="1:13" ht="30" x14ac:dyDescent="0.25">
      <c r="A3" s="212" t="s">
        <v>249</v>
      </c>
      <c r="B3" s="212"/>
      <c r="C3" s="213" t="s">
        <v>0</v>
      </c>
      <c r="D3" s="213"/>
      <c r="E3" s="34"/>
      <c r="F3" s="214" t="s">
        <v>1</v>
      </c>
      <c r="G3" s="214"/>
      <c r="H3" s="214"/>
      <c r="I3" s="175" t="s">
        <v>2</v>
      </c>
    </row>
    <row r="4" spans="1:13" ht="30" x14ac:dyDescent="0.25">
      <c r="A4" s="95" t="s">
        <v>3</v>
      </c>
      <c r="B4" s="52" t="s">
        <v>4</v>
      </c>
      <c r="C4" s="53" t="s">
        <v>5</v>
      </c>
      <c r="D4" s="21" t="s">
        <v>6</v>
      </c>
      <c r="E4" s="93" t="s">
        <v>7</v>
      </c>
      <c r="F4" s="95" t="s">
        <v>8</v>
      </c>
      <c r="G4" s="95" t="s">
        <v>9</v>
      </c>
      <c r="H4" s="95" t="s">
        <v>10</v>
      </c>
      <c r="I4" s="95" t="s">
        <v>11</v>
      </c>
    </row>
    <row r="5" spans="1:13" s="30" customFormat="1" ht="31.5" x14ac:dyDescent="0.25">
      <c r="A5" s="179" t="s">
        <v>39</v>
      </c>
      <c r="B5" s="180">
        <v>333</v>
      </c>
      <c r="C5" s="157" t="s">
        <v>14</v>
      </c>
      <c r="D5" s="147" t="s">
        <v>369</v>
      </c>
      <c r="E5" s="181">
        <v>150</v>
      </c>
      <c r="F5" s="182">
        <v>8.1</v>
      </c>
      <c r="G5" s="182">
        <v>8</v>
      </c>
      <c r="H5" s="182">
        <v>31.95</v>
      </c>
      <c r="I5" s="182">
        <v>297</v>
      </c>
      <c r="J5" s="29"/>
      <c r="K5" s="29"/>
      <c r="L5" s="29"/>
      <c r="M5" s="29"/>
    </row>
    <row r="6" spans="1:13" ht="45" x14ac:dyDescent="0.25">
      <c r="A6" s="52"/>
      <c r="B6" s="96">
        <v>685</v>
      </c>
      <c r="C6" s="97" t="s">
        <v>83</v>
      </c>
      <c r="D6" s="1" t="s">
        <v>41</v>
      </c>
      <c r="E6" s="1">
        <v>200</v>
      </c>
      <c r="F6" s="103">
        <v>0</v>
      </c>
      <c r="G6" s="103">
        <v>0</v>
      </c>
      <c r="H6" s="103">
        <v>15</v>
      </c>
      <c r="I6" s="54">
        <v>58</v>
      </c>
    </row>
    <row r="7" spans="1:13" ht="31.5" x14ac:dyDescent="0.25">
      <c r="A7" s="52"/>
      <c r="B7" s="96">
        <v>3</v>
      </c>
      <c r="C7" s="97" t="s">
        <v>13</v>
      </c>
      <c r="D7" s="14" t="s">
        <v>244</v>
      </c>
      <c r="E7" s="1">
        <v>30</v>
      </c>
      <c r="F7" s="54">
        <v>1.93</v>
      </c>
      <c r="G7" s="54">
        <v>11.24</v>
      </c>
      <c r="H7" s="54">
        <v>9</v>
      </c>
      <c r="I7" s="54">
        <v>155.5</v>
      </c>
    </row>
    <row r="8" spans="1:13" x14ac:dyDescent="0.25">
      <c r="A8" s="52"/>
      <c r="B8" s="96"/>
      <c r="C8" s="97"/>
      <c r="D8" s="20" t="s">
        <v>54</v>
      </c>
      <c r="E8" s="20">
        <v>20</v>
      </c>
      <c r="F8" s="54"/>
      <c r="G8" s="54"/>
      <c r="H8" s="54"/>
      <c r="I8" s="54"/>
    </row>
    <row r="9" spans="1:13" x14ac:dyDescent="0.25">
      <c r="A9" s="52"/>
      <c r="B9" s="96"/>
      <c r="C9" s="97"/>
      <c r="D9" s="20" t="s">
        <v>44</v>
      </c>
      <c r="E9" s="20">
        <v>10</v>
      </c>
      <c r="F9" s="54"/>
      <c r="G9" s="54"/>
      <c r="H9" s="54"/>
      <c r="I9" s="54"/>
    </row>
    <row r="10" spans="1:13" x14ac:dyDescent="0.25">
      <c r="A10" s="95"/>
      <c r="B10" s="59">
        <v>1</v>
      </c>
      <c r="C10" s="97" t="s">
        <v>17</v>
      </c>
      <c r="D10" s="1" t="s">
        <v>30</v>
      </c>
      <c r="E10" s="1">
        <v>15</v>
      </c>
      <c r="F10" s="54">
        <v>0.85</v>
      </c>
      <c r="G10" s="54">
        <v>0.16</v>
      </c>
      <c r="H10" s="54">
        <v>5.6</v>
      </c>
      <c r="I10" s="54">
        <v>27.19</v>
      </c>
    </row>
    <row r="11" spans="1:13" x14ac:dyDescent="0.25">
      <c r="A11" s="98" t="s">
        <v>19</v>
      </c>
      <c r="B11" s="99"/>
      <c r="C11" s="100"/>
      <c r="D11" s="115" t="s">
        <v>20</v>
      </c>
      <c r="E11" s="114">
        <v>100</v>
      </c>
      <c r="F11" s="101">
        <v>1.5</v>
      </c>
      <c r="G11" s="101">
        <v>0</v>
      </c>
      <c r="H11" s="101">
        <v>15</v>
      </c>
      <c r="I11" s="101">
        <v>90</v>
      </c>
    </row>
    <row r="12" spans="1:13" x14ac:dyDescent="0.25">
      <c r="A12" s="60"/>
      <c r="B12" s="96"/>
      <c r="C12" s="97"/>
      <c r="D12" s="42" t="s">
        <v>21</v>
      </c>
      <c r="E12" s="14">
        <f>SUM(E5:E11)</f>
        <v>525</v>
      </c>
      <c r="F12" s="14">
        <f>SUM(F5:F11)</f>
        <v>12.379999999999999</v>
      </c>
      <c r="G12" s="14">
        <f>SUM(G5:G11)</f>
        <v>19.400000000000002</v>
      </c>
      <c r="H12" s="14">
        <f>SUM(H5:H11)</f>
        <v>76.550000000000011</v>
      </c>
      <c r="I12" s="14">
        <f>SUM(I5:I11)</f>
        <v>627.69000000000005</v>
      </c>
    </row>
    <row r="13" spans="1:13" ht="47.25" x14ac:dyDescent="0.25">
      <c r="A13" s="60"/>
      <c r="B13" s="96"/>
      <c r="C13" s="97"/>
      <c r="D13" s="42" t="s">
        <v>22</v>
      </c>
      <c r="E13" s="174"/>
      <c r="F13" s="97"/>
      <c r="G13" s="97"/>
      <c r="H13" s="97"/>
      <c r="I13" s="183">
        <f>I12/18</f>
        <v>34.87166666666667</v>
      </c>
    </row>
    <row r="14" spans="1:13" s="29" customFormat="1" ht="31.5" x14ac:dyDescent="0.25">
      <c r="A14" s="98" t="s">
        <v>23</v>
      </c>
      <c r="B14" s="99" t="s">
        <v>12</v>
      </c>
      <c r="C14" s="100" t="s">
        <v>13</v>
      </c>
      <c r="D14" s="114" t="s">
        <v>367</v>
      </c>
      <c r="E14" s="114">
        <v>50</v>
      </c>
      <c r="F14" s="54">
        <v>0.25</v>
      </c>
      <c r="G14" s="54">
        <v>0</v>
      </c>
      <c r="H14" s="54">
        <v>2.5</v>
      </c>
      <c r="I14" s="54">
        <v>12</v>
      </c>
    </row>
    <row r="15" spans="1:13" s="29" customFormat="1" ht="31.5" x14ac:dyDescent="0.25">
      <c r="A15" s="62"/>
      <c r="B15" s="96">
        <v>124</v>
      </c>
      <c r="C15" s="97" t="s">
        <v>24</v>
      </c>
      <c r="D15" s="1" t="s">
        <v>25</v>
      </c>
      <c r="E15" s="1">
        <v>200</v>
      </c>
      <c r="F15" s="54">
        <v>6</v>
      </c>
      <c r="G15" s="54">
        <v>6.28</v>
      </c>
      <c r="H15" s="54">
        <v>7.12</v>
      </c>
      <c r="I15" s="54">
        <v>109.74</v>
      </c>
    </row>
    <row r="16" spans="1:13" s="29" customFormat="1" x14ac:dyDescent="0.25">
      <c r="A16" s="63"/>
      <c r="B16" s="56"/>
      <c r="C16" s="57"/>
      <c r="D16" s="20" t="s">
        <v>116</v>
      </c>
      <c r="E16" s="20">
        <v>40</v>
      </c>
      <c r="F16" s="64"/>
      <c r="G16" s="64"/>
      <c r="H16" s="64"/>
      <c r="I16" s="184"/>
    </row>
    <row r="17" spans="1:9" s="29" customFormat="1" x14ac:dyDescent="0.25">
      <c r="A17" s="63"/>
      <c r="B17" s="56"/>
      <c r="C17" s="57"/>
      <c r="D17" s="20" t="s">
        <v>117</v>
      </c>
      <c r="E17" s="20">
        <v>24</v>
      </c>
      <c r="F17" s="64"/>
      <c r="G17" s="64"/>
      <c r="H17" s="64"/>
      <c r="I17" s="184"/>
    </row>
    <row r="18" spans="1:9" s="29" customFormat="1" x14ac:dyDescent="0.25">
      <c r="A18" s="63"/>
      <c r="B18" s="56"/>
      <c r="C18" s="57"/>
      <c r="D18" s="20" t="s">
        <v>118</v>
      </c>
      <c r="E18" s="20">
        <v>8</v>
      </c>
      <c r="F18" s="64"/>
      <c r="G18" s="64"/>
      <c r="H18" s="64"/>
      <c r="I18" s="184"/>
    </row>
    <row r="19" spans="1:9" s="29" customFormat="1" x14ac:dyDescent="0.25">
      <c r="A19" s="63"/>
      <c r="B19" s="56"/>
      <c r="C19" s="57"/>
      <c r="D19" s="20" t="s">
        <v>119</v>
      </c>
      <c r="E19" s="20">
        <v>8</v>
      </c>
      <c r="F19" s="64"/>
      <c r="G19" s="64"/>
      <c r="H19" s="64"/>
      <c r="I19" s="184"/>
    </row>
    <row r="20" spans="1:9" s="29" customFormat="1" x14ac:dyDescent="0.25">
      <c r="A20" s="63"/>
      <c r="B20" s="56"/>
      <c r="C20" s="57"/>
      <c r="D20" s="20" t="s">
        <v>120</v>
      </c>
      <c r="E20" s="20">
        <v>3</v>
      </c>
      <c r="F20" s="64"/>
      <c r="G20" s="64"/>
      <c r="H20" s="64"/>
      <c r="I20" s="184"/>
    </row>
    <row r="21" spans="1:9" s="29" customFormat="1" x14ac:dyDescent="0.25">
      <c r="A21" s="63"/>
      <c r="B21" s="56"/>
      <c r="C21" s="57"/>
      <c r="D21" s="20" t="s">
        <v>121</v>
      </c>
      <c r="E21" s="20">
        <v>160</v>
      </c>
      <c r="F21" s="64"/>
      <c r="G21" s="64"/>
      <c r="H21" s="64"/>
      <c r="I21" s="184"/>
    </row>
    <row r="22" spans="1:9" s="29" customFormat="1" x14ac:dyDescent="0.25">
      <c r="A22" s="63"/>
      <c r="B22" s="56"/>
      <c r="C22" s="57"/>
      <c r="D22" s="20" t="s">
        <v>122</v>
      </c>
      <c r="E22" s="20">
        <v>1</v>
      </c>
      <c r="F22" s="64"/>
      <c r="G22" s="64"/>
      <c r="H22" s="64"/>
      <c r="I22" s="184"/>
    </row>
    <row r="23" spans="1:9" s="29" customFormat="1" x14ac:dyDescent="0.25">
      <c r="A23" s="63"/>
      <c r="B23" s="56"/>
      <c r="C23" s="57"/>
      <c r="D23" s="20" t="s">
        <v>123</v>
      </c>
      <c r="E23" s="20">
        <v>1</v>
      </c>
      <c r="F23" s="64"/>
      <c r="G23" s="64"/>
      <c r="H23" s="64"/>
      <c r="I23" s="184"/>
    </row>
    <row r="24" spans="1:9" s="29" customFormat="1" x14ac:dyDescent="0.25">
      <c r="A24" s="63"/>
      <c r="B24" s="56"/>
      <c r="C24" s="57"/>
      <c r="D24" s="20" t="s">
        <v>124</v>
      </c>
      <c r="E24" s="148">
        <v>15</v>
      </c>
      <c r="F24" s="64"/>
      <c r="G24" s="64"/>
      <c r="H24" s="64"/>
      <c r="I24" s="184"/>
    </row>
    <row r="25" spans="1:9" s="29" customFormat="1" x14ac:dyDescent="0.25">
      <c r="A25" s="65"/>
      <c r="B25" s="56">
        <v>492</v>
      </c>
      <c r="C25" s="57" t="s">
        <v>26</v>
      </c>
      <c r="D25" s="116" t="s">
        <v>27</v>
      </c>
      <c r="E25" s="116">
        <v>200</v>
      </c>
      <c r="F25" s="64">
        <v>16</v>
      </c>
      <c r="G25" s="64">
        <v>15.73</v>
      </c>
      <c r="H25" s="64">
        <v>36.19</v>
      </c>
      <c r="I25" s="184">
        <v>357.9</v>
      </c>
    </row>
    <row r="26" spans="1:9" s="29" customFormat="1" x14ac:dyDescent="0.25">
      <c r="A26" s="65"/>
      <c r="B26" s="56"/>
      <c r="C26" s="57"/>
      <c r="D26" s="20" t="s">
        <v>125</v>
      </c>
      <c r="E26" s="20">
        <v>75</v>
      </c>
      <c r="F26" s="103"/>
      <c r="G26" s="64"/>
      <c r="H26" s="64"/>
      <c r="I26" s="184"/>
    </row>
    <row r="27" spans="1:9" s="29" customFormat="1" x14ac:dyDescent="0.25">
      <c r="A27" s="65"/>
      <c r="B27" s="56"/>
      <c r="C27" s="57"/>
      <c r="D27" s="20" t="s">
        <v>120</v>
      </c>
      <c r="E27" s="20">
        <v>8</v>
      </c>
      <c r="F27" s="103"/>
      <c r="G27" s="64"/>
      <c r="H27" s="64"/>
      <c r="I27" s="184"/>
    </row>
    <row r="28" spans="1:9" s="29" customFormat="1" x14ac:dyDescent="0.25">
      <c r="A28" s="65"/>
      <c r="B28" s="56"/>
      <c r="C28" s="57"/>
      <c r="D28" s="20" t="s">
        <v>126</v>
      </c>
      <c r="E28" s="20">
        <v>11</v>
      </c>
      <c r="F28" s="103"/>
      <c r="G28" s="64"/>
      <c r="H28" s="64"/>
      <c r="I28" s="184"/>
    </row>
    <row r="29" spans="1:9" s="29" customFormat="1" x14ac:dyDescent="0.25">
      <c r="A29" s="65"/>
      <c r="B29" s="56"/>
      <c r="C29" s="57"/>
      <c r="D29" s="20" t="s">
        <v>127</v>
      </c>
      <c r="E29" s="20">
        <v>11</v>
      </c>
      <c r="F29" s="103"/>
      <c r="G29" s="64"/>
      <c r="H29" s="64"/>
      <c r="I29" s="184"/>
    </row>
    <row r="30" spans="1:9" s="29" customFormat="1" x14ac:dyDescent="0.25">
      <c r="A30" s="65"/>
      <c r="B30" s="56"/>
      <c r="C30" s="57"/>
      <c r="D30" s="20" t="s">
        <v>128</v>
      </c>
      <c r="E30" s="20">
        <v>5</v>
      </c>
      <c r="F30" s="103"/>
      <c r="G30" s="64"/>
      <c r="H30" s="64"/>
      <c r="I30" s="184"/>
    </row>
    <row r="31" spans="1:9" s="29" customFormat="1" x14ac:dyDescent="0.25">
      <c r="A31" s="65"/>
      <c r="B31" s="56"/>
      <c r="C31" s="57"/>
      <c r="D31" s="20" t="s">
        <v>129</v>
      </c>
      <c r="E31" s="20">
        <v>47</v>
      </c>
      <c r="F31" s="103"/>
      <c r="G31" s="64"/>
      <c r="H31" s="64"/>
      <c r="I31" s="184"/>
    </row>
    <row r="32" spans="1:9" x14ac:dyDescent="0.25">
      <c r="A32" s="65"/>
      <c r="B32" s="56"/>
      <c r="C32" s="57"/>
      <c r="D32" s="20" t="s">
        <v>123</v>
      </c>
      <c r="E32" s="20">
        <v>0.8</v>
      </c>
      <c r="F32" s="103"/>
      <c r="G32" s="64"/>
      <c r="H32" s="64"/>
      <c r="I32" s="184"/>
    </row>
    <row r="33" spans="1:9" s="27" customFormat="1" x14ac:dyDescent="0.25">
      <c r="A33" s="65"/>
      <c r="B33" s="56"/>
      <c r="C33" s="57"/>
      <c r="D33" s="20" t="s">
        <v>130</v>
      </c>
      <c r="E33" s="20">
        <v>1</v>
      </c>
      <c r="F33" s="103"/>
      <c r="G33" s="64"/>
      <c r="H33" s="64"/>
      <c r="I33" s="184"/>
    </row>
    <row r="34" spans="1:9" s="27" customFormat="1" ht="21" customHeight="1" x14ac:dyDescent="0.25">
      <c r="A34" s="66"/>
      <c r="B34" s="96">
        <v>696</v>
      </c>
      <c r="C34" s="97" t="s">
        <v>28</v>
      </c>
      <c r="D34" s="1" t="s">
        <v>29</v>
      </c>
      <c r="E34" s="1">
        <v>200</v>
      </c>
      <c r="F34" s="103">
        <v>0.2</v>
      </c>
      <c r="G34" s="103">
        <v>0</v>
      </c>
      <c r="H34" s="103">
        <v>26.4</v>
      </c>
      <c r="I34" s="103">
        <v>124</v>
      </c>
    </row>
    <row r="35" spans="1:9" s="27" customFormat="1" x14ac:dyDescent="0.25">
      <c r="A35" s="65"/>
      <c r="B35" s="56"/>
      <c r="C35" s="57"/>
      <c r="D35" s="20" t="s">
        <v>131</v>
      </c>
      <c r="E35" s="35">
        <v>20</v>
      </c>
      <c r="F35" s="58"/>
      <c r="G35" s="58"/>
      <c r="H35" s="58"/>
      <c r="I35" s="58"/>
    </row>
    <row r="36" spans="1:9" x14ac:dyDescent="0.25">
      <c r="A36" s="65"/>
      <c r="B36" s="56"/>
      <c r="C36" s="57"/>
      <c r="D36" s="20" t="s">
        <v>132</v>
      </c>
      <c r="E36" s="35">
        <v>200</v>
      </c>
      <c r="F36" s="58"/>
      <c r="G36" s="58"/>
      <c r="H36" s="58"/>
      <c r="I36" s="58"/>
    </row>
    <row r="37" spans="1:9" x14ac:dyDescent="0.25">
      <c r="A37" s="65"/>
      <c r="B37" s="56"/>
      <c r="C37" s="57"/>
      <c r="D37" s="20" t="s">
        <v>114</v>
      </c>
      <c r="E37" s="35">
        <v>12</v>
      </c>
      <c r="F37" s="58"/>
      <c r="G37" s="58"/>
      <c r="H37" s="58"/>
      <c r="I37" s="58"/>
    </row>
    <row r="38" spans="1:9" ht="30" x14ac:dyDescent="0.25">
      <c r="A38" s="65"/>
      <c r="B38" s="56"/>
      <c r="C38" s="57" t="s">
        <v>415</v>
      </c>
      <c r="D38" s="20" t="s">
        <v>414</v>
      </c>
      <c r="E38" s="35">
        <v>4.4999999999999998E-2</v>
      </c>
      <c r="F38" s="58"/>
      <c r="G38" s="58"/>
      <c r="H38" s="58"/>
      <c r="I38" s="58"/>
    </row>
    <row r="39" spans="1:9" x14ac:dyDescent="0.25">
      <c r="A39" s="66"/>
      <c r="B39" s="59">
        <v>1</v>
      </c>
      <c r="C39" s="97" t="s">
        <v>17</v>
      </c>
      <c r="D39" s="1" t="s">
        <v>18</v>
      </c>
      <c r="E39" s="1">
        <v>25</v>
      </c>
      <c r="F39" s="54">
        <v>1.77</v>
      </c>
      <c r="G39" s="54">
        <v>0.17</v>
      </c>
      <c r="H39" s="54">
        <v>11</v>
      </c>
      <c r="I39" s="54">
        <v>60</v>
      </c>
    </row>
    <row r="40" spans="1:9" x14ac:dyDescent="0.25">
      <c r="A40" s="66"/>
      <c r="B40" s="96">
        <v>1</v>
      </c>
      <c r="C40" s="97" t="s">
        <v>17</v>
      </c>
      <c r="D40" s="1" t="s">
        <v>30</v>
      </c>
      <c r="E40" s="1">
        <v>15</v>
      </c>
      <c r="F40" s="54">
        <v>0.85</v>
      </c>
      <c r="G40" s="54">
        <v>0.16</v>
      </c>
      <c r="H40" s="54">
        <v>5.6</v>
      </c>
      <c r="I40" s="54">
        <v>27.19</v>
      </c>
    </row>
    <row r="41" spans="1:9" x14ac:dyDescent="0.25">
      <c r="A41" s="67"/>
      <c r="B41" s="96"/>
      <c r="C41" s="68"/>
      <c r="D41" s="42" t="s">
        <v>21</v>
      </c>
      <c r="E41" s="14">
        <f>E14+E25+E34+E39+E40+E15</f>
        <v>690</v>
      </c>
      <c r="F41" s="14">
        <f>F14+F25+F34+F39+F40+F15</f>
        <v>25.07</v>
      </c>
      <c r="G41" s="14">
        <f>G14+G25+G34+G39+G40+G15</f>
        <v>22.34</v>
      </c>
      <c r="H41" s="14">
        <f>H14+H25+H34+H39+H40+H15</f>
        <v>88.81</v>
      </c>
      <c r="I41" s="14">
        <f>I14+I25+I34+I39+I40+I15</f>
        <v>690.83</v>
      </c>
    </row>
    <row r="42" spans="1:9" ht="47.25" x14ac:dyDescent="0.25">
      <c r="A42" s="67"/>
      <c r="B42" s="96"/>
      <c r="C42" s="68"/>
      <c r="D42" s="42" t="s">
        <v>22</v>
      </c>
      <c r="E42" s="174"/>
      <c r="F42" s="97"/>
      <c r="G42" s="97"/>
      <c r="H42" s="97"/>
      <c r="I42" s="183">
        <f>I41/18</f>
        <v>38.379444444444445</v>
      </c>
    </row>
    <row r="43" spans="1:9" ht="60" x14ac:dyDescent="0.25">
      <c r="A43" s="98" t="s">
        <v>31</v>
      </c>
      <c r="B43" s="99">
        <v>340</v>
      </c>
      <c r="C43" s="100" t="s">
        <v>14</v>
      </c>
      <c r="D43" s="114" t="s">
        <v>32</v>
      </c>
      <c r="E43" s="114">
        <v>200</v>
      </c>
      <c r="F43" s="100">
        <v>20</v>
      </c>
      <c r="G43" s="100">
        <v>22</v>
      </c>
      <c r="H43" s="100">
        <v>3.8</v>
      </c>
      <c r="I43" s="100">
        <v>400</v>
      </c>
    </row>
    <row r="44" spans="1:9" x14ac:dyDescent="0.25">
      <c r="A44" s="95"/>
      <c r="B44" s="96"/>
      <c r="C44" s="97"/>
      <c r="D44" s="20" t="s">
        <v>250</v>
      </c>
      <c r="E44" s="105">
        <v>150</v>
      </c>
      <c r="F44" s="69"/>
      <c r="G44" s="69"/>
      <c r="H44" s="69"/>
      <c r="I44" s="69"/>
    </row>
    <row r="45" spans="1:9" x14ac:dyDescent="0.25">
      <c r="A45" s="95"/>
      <c r="B45" s="96"/>
      <c r="C45" s="97"/>
      <c r="D45" s="20" t="s">
        <v>133</v>
      </c>
      <c r="E45" s="20">
        <v>57</v>
      </c>
      <c r="F45" s="69"/>
      <c r="G45" s="69"/>
      <c r="H45" s="69"/>
      <c r="I45" s="69"/>
    </row>
    <row r="46" spans="1:9" x14ac:dyDescent="0.25">
      <c r="A46" s="95"/>
      <c r="B46" s="96"/>
      <c r="C46" s="97"/>
      <c r="D46" s="20" t="s">
        <v>134</v>
      </c>
      <c r="E46" s="20">
        <v>0.3</v>
      </c>
      <c r="F46" s="69"/>
      <c r="G46" s="69"/>
      <c r="H46" s="69"/>
      <c r="I46" s="69"/>
    </row>
    <row r="47" spans="1:9" x14ac:dyDescent="0.25">
      <c r="A47" s="95"/>
      <c r="B47" s="96"/>
      <c r="C47" s="97"/>
      <c r="D47" s="20" t="s">
        <v>73</v>
      </c>
      <c r="E47" s="20">
        <v>4</v>
      </c>
      <c r="F47" s="69"/>
      <c r="G47" s="69"/>
      <c r="H47" s="69"/>
      <c r="I47" s="69"/>
    </row>
    <row r="48" spans="1:9" s="27" customFormat="1" x14ac:dyDescent="0.25">
      <c r="A48" s="95"/>
      <c r="B48" s="96"/>
      <c r="C48" s="97"/>
      <c r="D48" s="13" t="s">
        <v>135</v>
      </c>
      <c r="E48" s="20">
        <v>195</v>
      </c>
      <c r="F48" s="69"/>
      <c r="G48" s="69"/>
      <c r="H48" s="69"/>
      <c r="I48" s="69"/>
    </row>
    <row r="49" spans="1:9" s="27" customFormat="1" x14ac:dyDescent="0.25">
      <c r="A49" s="95"/>
      <c r="B49" s="96"/>
      <c r="C49" s="97"/>
      <c r="D49" s="20" t="s">
        <v>86</v>
      </c>
      <c r="E49" s="20">
        <v>5</v>
      </c>
      <c r="F49" s="69"/>
      <c r="G49" s="69"/>
      <c r="H49" s="69"/>
      <c r="I49" s="69"/>
    </row>
    <row r="50" spans="1:9" ht="47.25" x14ac:dyDescent="0.25">
      <c r="A50" s="31"/>
      <c r="B50" s="46">
        <v>693</v>
      </c>
      <c r="C50" s="47" t="s">
        <v>33</v>
      </c>
      <c r="D50" s="1" t="s">
        <v>103</v>
      </c>
      <c r="E50" s="1">
        <v>200</v>
      </c>
      <c r="F50" s="9">
        <v>0.8</v>
      </c>
      <c r="G50" s="9">
        <v>0</v>
      </c>
      <c r="H50" s="9">
        <v>23.6</v>
      </c>
      <c r="I50" s="8">
        <v>94</v>
      </c>
    </row>
    <row r="51" spans="1:9" x14ac:dyDescent="0.25">
      <c r="A51" s="31"/>
      <c r="B51" s="24"/>
      <c r="C51" s="25"/>
      <c r="D51" s="20" t="s">
        <v>236</v>
      </c>
      <c r="E51" s="35">
        <v>20</v>
      </c>
      <c r="F51" s="33"/>
      <c r="G51" s="33"/>
      <c r="H51" s="35"/>
      <c r="I51" s="33"/>
    </row>
    <row r="52" spans="1:9" x14ac:dyDescent="0.25">
      <c r="A52" s="31"/>
      <c r="B52" s="24"/>
      <c r="C52" s="25"/>
      <c r="D52" s="20" t="s">
        <v>132</v>
      </c>
      <c r="E52" s="35">
        <v>150</v>
      </c>
      <c r="F52" s="33"/>
      <c r="G52" s="33"/>
      <c r="H52" s="35"/>
      <c r="I52" s="33"/>
    </row>
    <row r="53" spans="1:9" x14ac:dyDescent="0.25">
      <c r="A53" s="6"/>
      <c r="D53" s="20" t="s">
        <v>114</v>
      </c>
      <c r="E53" s="35">
        <v>12</v>
      </c>
      <c r="F53" s="33"/>
      <c r="G53" s="33"/>
      <c r="H53" s="35"/>
      <c r="I53" s="33"/>
    </row>
    <row r="54" spans="1:9" x14ac:dyDescent="0.25">
      <c r="A54" s="66"/>
      <c r="B54" s="59">
        <v>1</v>
      </c>
      <c r="C54" s="97" t="s">
        <v>17</v>
      </c>
      <c r="D54" s="1" t="s">
        <v>18</v>
      </c>
      <c r="E54" s="1">
        <v>25</v>
      </c>
      <c r="F54" s="54">
        <v>1.77</v>
      </c>
      <c r="G54" s="54">
        <v>0.17</v>
      </c>
      <c r="H54" s="54">
        <v>11</v>
      </c>
      <c r="I54" s="54">
        <v>60</v>
      </c>
    </row>
    <row r="55" spans="1:9" x14ac:dyDescent="0.25">
      <c r="A55" s="62"/>
      <c r="B55" s="96">
        <v>1</v>
      </c>
      <c r="C55" s="97" t="s">
        <v>17</v>
      </c>
      <c r="D55" s="1" t="s">
        <v>30</v>
      </c>
      <c r="E55" s="1">
        <v>15</v>
      </c>
      <c r="F55" s="54">
        <v>0.85</v>
      </c>
      <c r="G55" s="54">
        <v>0.16</v>
      </c>
      <c r="H55" s="54">
        <v>5.6</v>
      </c>
      <c r="I55" s="54">
        <v>27.19</v>
      </c>
    </row>
    <row r="56" spans="1:9" ht="30" x14ac:dyDescent="0.25">
      <c r="A56" s="62"/>
      <c r="B56" s="96" t="s">
        <v>12</v>
      </c>
      <c r="C56" s="97" t="s">
        <v>87</v>
      </c>
      <c r="D56" s="1" t="s">
        <v>266</v>
      </c>
      <c r="E56" s="1">
        <v>30</v>
      </c>
      <c r="F56" s="54">
        <v>1.2</v>
      </c>
      <c r="G56" s="54">
        <v>2.4</v>
      </c>
      <c r="H56" s="54">
        <v>6.6</v>
      </c>
      <c r="I56" s="54">
        <v>66</v>
      </c>
    </row>
    <row r="57" spans="1:9" x14ac:dyDescent="0.25">
      <c r="A57" s="67"/>
      <c r="B57" s="96"/>
      <c r="C57" s="68"/>
      <c r="D57" s="42" t="s">
        <v>21</v>
      </c>
      <c r="E57" s="14">
        <f>E43+E50+E55+E56+E54</f>
        <v>470</v>
      </c>
      <c r="F57" s="53">
        <f>F43+F50+F55+F56+F54</f>
        <v>24.62</v>
      </c>
      <c r="G57" s="53">
        <f>G43+G50+G55+G56+G54</f>
        <v>24.73</v>
      </c>
      <c r="H57" s="53">
        <f>H43+H50+H55+H56+H54</f>
        <v>50.6</v>
      </c>
      <c r="I57" s="53">
        <f>I43+I50+I55+I56+I54</f>
        <v>647.19000000000005</v>
      </c>
    </row>
    <row r="58" spans="1:9" ht="47.25" x14ac:dyDescent="0.25">
      <c r="A58" s="67"/>
      <c r="B58" s="96"/>
      <c r="C58" s="68"/>
      <c r="D58" s="42" t="s">
        <v>22</v>
      </c>
      <c r="E58" s="174"/>
      <c r="F58" s="97"/>
      <c r="G58" s="97"/>
      <c r="H58" s="97"/>
      <c r="I58" s="183">
        <f>I57/18</f>
        <v>35.955000000000005</v>
      </c>
    </row>
    <row r="59" spans="1:9" x14ac:dyDescent="0.25">
      <c r="A59" s="67"/>
      <c r="B59" s="96"/>
      <c r="C59" s="68"/>
      <c r="D59" s="42" t="s">
        <v>393</v>
      </c>
      <c r="E59" s="174"/>
      <c r="F59" s="97">
        <f>F57+F41+F12</f>
        <v>62.069999999999993</v>
      </c>
      <c r="G59" s="97">
        <f t="shared" ref="G59:I59" si="0">G57+G41+G12</f>
        <v>66.47</v>
      </c>
      <c r="H59" s="97">
        <f t="shared" si="0"/>
        <v>215.96</v>
      </c>
      <c r="I59" s="97">
        <f t="shared" si="0"/>
        <v>1965.71</v>
      </c>
    </row>
    <row r="60" spans="1:9" ht="30" x14ac:dyDescent="0.25">
      <c r="A60" s="175"/>
      <c r="B60" s="71" t="s">
        <v>38</v>
      </c>
      <c r="C60" s="72" t="s">
        <v>5</v>
      </c>
      <c r="D60" s="175" t="s">
        <v>37</v>
      </c>
      <c r="E60" s="34"/>
      <c r="F60" s="214" t="s">
        <v>1</v>
      </c>
      <c r="G60" s="214"/>
      <c r="H60" s="214"/>
      <c r="I60" s="175" t="s">
        <v>2</v>
      </c>
    </row>
    <row r="61" spans="1:9" ht="30" x14ac:dyDescent="0.25">
      <c r="A61" s="95" t="s">
        <v>3</v>
      </c>
      <c r="B61" s="52" t="s">
        <v>4</v>
      </c>
      <c r="C61" s="53"/>
      <c r="D61" s="21" t="s">
        <v>6</v>
      </c>
      <c r="E61" s="93" t="s">
        <v>7</v>
      </c>
      <c r="F61" s="95" t="s">
        <v>8</v>
      </c>
      <c r="G61" s="95" t="s">
        <v>9</v>
      </c>
      <c r="H61" s="95" t="s">
        <v>10</v>
      </c>
      <c r="I61" s="95" t="s">
        <v>11</v>
      </c>
    </row>
    <row r="62" spans="1:9" ht="31.5" x14ac:dyDescent="0.25">
      <c r="A62" s="98" t="s">
        <v>39</v>
      </c>
      <c r="B62" s="99">
        <v>302</v>
      </c>
      <c r="C62" s="100" t="s">
        <v>14</v>
      </c>
      <c r="D62" s="114" t="s">
        <v>40</v>
      </c>
      <c r="E62" s="114">
        <v>200</v>
      </c>
      <c r="F62" s="101">
        <v>4.3</v>
      </c>
      <c r="G62" s="101">
        <v>4.24</v>
      </c>
      <c r="H62" s="101">
        <v>25.1</v>
      </c>
      <c r="I62" s="101">
        <v>240</v>
      </c>
    </row>
    <row r="63" spans="1:9" x14ac:dyDescent="0.25">
      <c r="A63" s="95"/>
      <c r="B63" s="96"/>
      <c r="C63" s="97"/>
      <c r="D63" s="20" t="s">
        <v>136</v>
      </c>
      <c r="E63" s="138">
        <v>50</v>
      </c>
      <c r="F63" s="54"/>
      <c r="G63" s="54"/>
      <c r="H63" s="54"/>
      <c r="I63" s="54"/>
    </row>
    <row r="64" spans="1:9" ht="31.5" x14ac:dyDescent="0.25">
      <c r="A64" s="95"/>
      <c r="B64" s="96"/>
      <c r="C64" s="97"/>
      <c r="D64" s="20" t="s">
        <v>112</v>
      </c>
      <c r="E64" s="138">
        <v>1</v>
      </c>
      <c r="F64" s="54"/>
      <c r="G64" s="54"/>
      <c r="H64" s="54"/>
      <c r="I64" s="54"/>
    </row>
    <row r="65" spans="1:9" ht="31.5" x14ac:dyDescent="0.25">
      <c r="A65" s="95"/>
      <c r="B65" s="96"/>
      <c r="C65" s="97"/>
      <c r="D65" s="20" t="s">
        <v>113</v>
      </c>
      <c r="E65" s="138">
        <v>160</v>
      </c>
      <c r="F65" s="54"/>
      <c r="G65" s="54"/>
      <c r="H65" s="54"/>
      <c r="I65" s="54"/>
    </row>
    <row r="66" spans="1:9" x14ac:dyDescent="0.25">
      <c r="A66" s="95"/>
      <c r="B66" s="96"/>
      <c r="C66" s="97"/>
      <c r="D66" s="20" t="s">
        <v>114</v>
      </c>
      <c r="E66" s="138">
        <v>5</v>
      </c>
      <c r="F66" s="54"/>
      <c r="G66" s="54"/>
      <c r="H66" s="54"/>
      <c r="I66" s="54"/>
    </row>
    <row r="67" spans="1:9" ht="31.5" x14ac:dyDescent="0.25">
      <c r="A67" s="95"/>
      <c r="B67" s="96"/>
      <c r="C67" s="97"/>
      <c r="D67" s="20" t="s">
        <v>137</v>
      </c>
      <c r="E67" s="138">
        <v>5</v>
      </c>
      <c r="F67" s="54"/>
      <c r="G67" s="54"/>
      <c r="H67" s="54"/>
      <c r="I67" s="54"/>
    </row>
    <row r="68" spans="1:9" ht="45" x14ac:dyDescent="0.25">
      <c r="A68" s="52"/>
      <c r="B68" s="96">
        <v>692</v>
      </c>
      <c r="C68" s="97" t="s">
        <v>83</v>
      </c>
      <c r="D68" s="14" t="s">
        <v>52</v>
      </c>
      <c r="E68" s="1">
        <v>200</v>
      </c>
      <c r="F68" s="103">
        <v>2.5</v>
      </c>
      <c r="G68" s="103">
        <v>3.6</v>
      </c>
      <c r="H68" s="103">
        <v>28.7</v>
      </c>
      <c r="I68" s="54">
        <v>152</v>
      </c>
    </row>
    <row r="69" spans="1:9" x14ac:dyDescent="0.25">
      <c r="A69" s="52"/>
      <c r="B69" s="96"/>
      <c r="C69" s="97"/>
      <c r="D69" s="20" t="s">
        <v>139</v>
      </c>
      <c r="E69" s="20">
        <v>2.4</v>
      </c>
      <c r="F69" s="103"/>
      <c r="G69" s="103"/>
      <c r="H69" s="103"/>
      <c r="I69" s="54"/>
    </row>
    <row r="70" spans="1:9" x14ac:dyDescent="0.25">
      <c r="A70" s="52"/>
      <c r="B70" s="96"/>
      <c r="C70" s="97"/>
      <c r="D70" s="20" t="s">
        <v>132</v>
      </c>
      <c r="E70" s="20">
        <v>172</v>
      </c>
      <c r="F70" s="103"/>
      <c r="G70" s="103"/>
      <c r="H70" s="103"/>
      <c r="I70" s="54"/>
    </row>
    <row r="71" spans="1:9" x14ac:dyDescent="0.25">
      <c r="A71" s="52"/>
      <c r="B71" s="96"/>
      <c r="C71" s="97"/>
      <c r="D71" s="20" t="s">
        <v>114</v>
      </c>
      <c r="E71" s="20">
        <v>12</v>
      </c>
      <c r="F71" s="103"/>
      <c r="G71" s="103"/>
      <c r="H71" s="103"/>
      <c r="I71" s="54"/>
    </row>
    <row r="72" spans="1:9" x14ac:dyDescent="0.25">
      <c r="A72" s="52"/>
      <c r="B72" s="96"/>
      <c r="C72" s="97"/>
      <c r="D72" s="20" t="s">
        <v>140</v>
      </c>
      <c r="E72" s="20">
        <v>50</v>
      </c>
      <c r="F72" s="103"/>
      <c r="G72" s="103"/>
      <c r="H72" s="103"/>
      <c r="I72" s="54"/>
    </row>
    <row r="73" spans="1:9" ht="31.5" x14ac:dyDescent="0.25">
      <c r="A73" s="95"/>
      <c r="B73" s="59">
        <v>2</v>
      </c>
      <c r="C73" s="97" t="s">
        <v>13</v>
      </c>
      <c r="D73" s="1" t="s">
        <v>267</v>
      </c>
      <c r="E73" s="1">
        <v>20</v>
      </c>
      <c r="F73" s="54">
        <v>0.6</v>
      </c>
      <c r="G73" s="54">
        <v>1.4</v>
      </c>
      <c r="H73" s="54">
        <v>10</v>
      </c>
      <c r="I73" s="54">
        <v>55</v>
      </c>
    </row>
    <row r="74" spans="1:9" x14ac:dyDescent="0.25">
      <c r="A74" s="95"/>
      <c r="B74" s="59"/>
      <c r="C74" s="97"/>
      <c r="D74" s="20" t="s">
        <v>43</v>
      </c>
      <c r="E74" s="20">
        <v>10</v>
      </c>
      <c r="F74" s="54"/>
      <c r="G74" s="54"/>
      <c r="H74" s="54"/>
      <c r="I74" s="54"/>
    </row>
    <row r="75" spans="1:9" x14ac:dyDescent="0.25">
      <c r="A75" s="95"/>
      <c r="B75" s="59"/>
      <c r="C75" s="68"/>
      <c r="D75" s="20" t="s">
        <v>268</v>
      </c>
      <c r="E75" s="20">
        <v>10</v>
      </c>
      <c r="F75" s="54"/>
      <c r="G75" s="54"/>
      <c r="H75" s="54"/>
      <c r="I75" s="54"/>
    </row>
    <row r="76" spans="1:9" x14ac:dyDescent="0.25">
      <c r="A76" s="95"/>
      <c r="B76" s="59">
        <v>1</v>
      </c>
      <c r="C76" s="97" t="s">
        <v>17</v>
      </c>
      <c r="D76" s="1" t="s">
        <v>18</v>
      </c>
      <c r="E76" s="1">
        <v>15</v>
      </c>
      <c r="F76" s="54">
        <v>1</v>
      </c>
      <c r="G76" s="54">
        <v>0.1</v>
      </c>
      <c r="H76" s="54">
        <v>7.38</v>
      </c>
      <c r="I76" s="54">
        <v>36</v>
      </c>
    </row>
    <row r="77" spans="1:9" x14ac:dyDescent="0.25">
      <c r="A77" s="66"/>
      <c r="B77" s="96">
        <v>1</v>
      </c>
      <c r="C77" s="97" t="s">
        <v>17</v>
      </c>
      <c r="D77" s="1" t="s">
        <v>30</v>
      </c>
      <c r="E77" s="1">
        <v>15</v>
      </c>
      <c r="F77" s="54">
        <v>0.85</v>
      </c>
      <c r="G77" s="54">
        <v>0.16</v>
      </c>
      <c r="H77" s="54">
        <v>5.6</v>
      </c>
      <c r="I77" s="54">
        <v>27.19</v>
      </c>
    </row>
    <row r="78" spans="1:9" ht="30" x14ac:dyDescent="0.25">
      <c r="A78" s="98" t="s">
        <v>45</v>
      </c>
      <c r="B78" s="99" t="s">
        <v>12</v>
      </c>
      <c r="C78" s="100" t="s">
        <v>46</v>
      </c>
      <c r="D78" s="114" t="s">
        <v>269</v>
      </c>
      <c r="E78" s="114">
        <v>100</v>
      </c>
      <c r="F78" s="101">
        <v>2.1</v>
      </c>
      <c r="G78" s="101">
        <v>2.5</v>
      </c>
      <c r="H78" s="101">
        <v>8</v>
      </c>
      <c r="I78" s="101">
        <v>60</v>
      </c>
    </row>
    <row r="79" spans="1:9" x14ac:dyDescent="0.25">
      <c r="A79" s="60"/>
      <c r="B79" s="96"/>
      <c r="C79" s="97"/>
      <c r="D79" s="42" t="s">
        <v>21</v>
      </c>
      <c r="E79" s="14">
        <f>E62+E77+E78+E68+E76+E73</f>
        <v>550</v>
      </c>
      <c r="F79" s="14">
        <f t="shared" ref="F79:I79" si="1">F62+F77+F78+F68+F76+F73</f>
        <v>11.35</v>
      </c>
      <c r="G79" s="14">
        <f t="shared" si="1"/>
        <v>12</v>
      </c>
      <c r="H79" s="14">
        <f t="shared" si="1"/>
        <v>84.78</v>
      </c>
      <c r="I79" s="14">
        <f t="shared" si="1"/>
        <v>570.19000000000005</v>
      </c>
    </row>
    <row r="80" spans="1:9" ht="47.25" x14ac:dyDescent="0.25">
      <c r="A80" s="60"/>
      <c r="B80" s="96"/>
      <c r="C80" s="97"/>
      <c r="D80" s="42" t="s">
        <v>22</v>
      </c>
      <c r="E80" s="174"/>
      <c r="F80" s="61"/>
      <c r="G80" s="61"/>
      <c r="H80" s="61"/>
      <c r="I80" s="183">
        <f>I79/18</f>
        <v>31.677222222222227</v>
      </c>
    </row>
    <row r="81" spans="1:9" x14ac:dyDescent="0.25">
      <c r="A81" s="98" t="s">
        <v>23</v>
      </c>
      <c r="B81" s="99">
        <v>79</v>
      </c>
      <c r="C81" s="100" t="s">
        <v>13</v>
      </c>
      <c r="D81" s="114" t="s">
        <v>292</v>
      </c>
      <c r="E81" s="114">
        <v>50</v>
      </c>
      <c r="F81" s="101">
        <v>0.9</v>
      </c>
      <c r="G81" s="101">
        <v>1</v>
      </c>
      <c r="H81" s="101">
        <v>4.3</v>
      </c>
      <c r="I81" s="101">
        <v>45</v>
      </c>
    </row>
    <row r="82" spans="1:9" x14ac:dyDescent="0.25">
      <c r="A82" s="82"/>
      <c r="B82" s="110"/>
      <c r="C82" s="111"/>
      <c r="D82" s="113" t="s">
        <v>316</v>
      </c>
      <c r="E82" s="113">
        <v>21</v>
      </c>
      <c r="F82" s="112"/>
      <c r="G82" s="112"/>
      <c r="H82" s="112"/>
      <c r="I82" s="112"/>
    </row>
    <row r="83" spans="1:9" x14ac:dyDescent="0.25">
      <c r="A83" s="82"/>
      <c r="B83" s="110"/>
      <c r="C83" s="111"/>
      <c r="D83" s="113" t="s">
        <v>317</v>
      </c>
      <c r="E83" s="113">
        <v>21</v>
      </c>
      <c r="F83" s="112"/>
      <c r="G83" s="112"/>
      <c r="H83" s="112"/>
      <c r="I83" s="112"/>
    </row>
    <row r="84" spans="1:9" x14ac:dyDescent="0.25">
      <c r="A84" s="82"/>
      <c r="B84" s="110"/>
      <c r="C84" s="111"/>
      <c r="D84" s="113" t="s">
        <v>318</v>
      </c>
      <c r="E84" s="113">
        <v>9</v>
      </c>
      <c r="F84" s="112"/>
      <c r="G84" s="112"/>
      <c r="H84" s="112"/>
      <c r="I84" s="112"/>
    </row>
    <row r="85" spans="1:9" x14ac:dyDescent="0.25">
      <c r="A85" s="82"/>
      <c r="B85" s="110"/>
      <c r="C85" s="111"/>
      <c r="D85" s="113" t="s">
        <v>123</v>
      </c>
      <c r="E85" s="113">
        <v>0.1</v>
      </c>
      <c r="F85" s="112"/>
      <c r="G85" s="112"/>
      <c r="H85" s="112"/>
      <c r="I85" s="112"/>
    </row>
    <row r="86" spans="1:9" x14ac:dyDescent="0.25">
      <c r="A86" s="82"/>
      <c r="B86" s="110"/>
      <c r="C86" s="111"/>
      <c r="D86" s="113" t="s">
        <v>120</v>
      </c>
      <c r="E86" s="113">
        <v>1.3</v>
      </c>
      <c r="F86" s="112"/>
      <c r="G86" s="112"/>
      <c r="H86" s="112"/>
      <c r="I86" s="112"/>
    </row>
    <row r="87" spans="1:9" ht="63" x14ac:dyDescent="0.25">
      <c r="A87" s="73"/>
      <c r="B87" s="56">
        <v>181</v>
      </c>
      <c r="C87" s="74" t="s">
        <v>24</v>
      </c>
      <c r="D87" s="116" t="s">
        <v>390</v>
      </c>
      <c r="E87" s="116">
        <v>200</v>
      </c>
      <c r="F87" s="75">
        <v>4.9800000000000004</v>
      </c>
      <c r="G87" s="75">
        <v>6.07</v>
      </c>
      <c r="H87" s="75">
        <v>12.72</v>
      </c>
      <c r="I87" s="75">
        <v>125.51</v>
      </c>
    </row>
    <row r="88" spans="1:9" x14ac:dyDescent="0.25">
      <c r="A88" s="73"/>
      <c r="B88" s="56"/>
      <c r="C88" s="74"/>
      <c r="D88" s="20" t="s">
        <v>147</v>
      </c>
      <c r="E88" s="20">
        <v>25</v>
      </c>
      <c r="F88" s="75"/>
      <c r="G88" s="75"/>
      <c r="H88" s="75"/>
      <c r="I88" s="75"/>
    </row>
    <row r="89" spans="1:9" x14ac:dyDescent="0.25">
      <c r="A89" s="73"/>
      <c r="B89" s="56"/>
      <c r="C89" s="74"/>
      <c r="D89" s="20" t="s">
        <v>148</v>
      </c>
      <c r="E89" s="20">
        <v>15</v>
      </c>
      <c r="F89" s="75"/>
      <c r="G89" s="75"/>
      <c r="H89" s="75"/>
      <c r="I89" s="75"/>
    </row>
    <row r="90" spans="1:9" x14ac:dyDescent="0.25">
      <c r="A90" s="73"/>
      <c r="B90" s="56"/>
      <c r="C90" s="74"/>
      <c r="D90" s="20" t="s">
        <v>149</v>
      </c>
      <c r="E90" s="20">
        <v>1.5</v>
      </c>
      <c r="F90" s="75"/>
      <c r="G90" s="75"/>
      <c r="H90" s="75"/>
      <c r="I90" s="75"/>
    </row>
    <row r="91" spans="1:9" x14ac:dyDescent="0.25">
      <c r="A91" s="73"/>
      <c r="B91" s="56"/>
      <c r="C91" s="74"/>
      <c r="D91" s="20" t="s">
        <v>150</v>
      </c>
      <c r="E91" s="20">
        <v>36</v>
      </c>
      <c r="F91" s="75"/>
      <c r="G91" s="75"/>
      <c r="H91" s="75"/>
      <c r="I91" s="75"/>
    </row>
    <row r="92" spans="1:9" x14ac:dyDescent="0.25">
      <c r="A92" s="73"/>
      <c r="B92" s="56"/>
      <c r="C92" s="74"/>
      <c r="D92" s="20" t="s">
        <v>151</v>
      </c>
      <c r="E92" s="20">
        <v>6</v>
      </c>
      <c r="F92" s="75"/>
      <c r="G92" s="75"/>
      <c r="H92" s="75"/>
      <c r="I92" s="75"/>
    </row>
    <row r="93" spans="1:9" x14ac:dyDescent="0.25">
      <c r="A93" s="73"/>
      <c r="B93" s="56"/>
      <c r="C93" s="74"/>
      <c r="D93" s="20" t="s">
        <v>132</v>
      </c>
      <c r="E93" s="20">
        <v>155</v>
      </c>
      <c r="F93" s="75"/>
      <c r="G93" s="75"/>
      <c r="H93" s="75"/>
      <c r="I93" s="75"/>
    </row>
    <row r="94" spans="1:9" x14ac:dyDescent="0.25">
      <c r="A94" s="73"/>
      <c r="B94" s="56"/>
      <c r="C94" s="74"/>
      <c r="D94" s="20" t="s">
        <v>152</v>
      </c>
      <c r="E94" s="20">
        <v>1</v>
      </c>
      <c r="F94" s="75"/>
      <c r="G94" s="75"/>
      <c r="H94" s="75"/>
      <c r="I94" s="75"/>
    </row>
    <row r="95" spans="1:9" x14ac:dyDescent="0.25">
      <c r="A95" s="73"/>
      <c r="B95" s="56"/>
      <c r="C95" s="74"/>
      <c r="D95" s="20" t="s">
        <v>134</v>
      </c>
      <c r="E95" s="20">
        <v>0.8</v>
      </c>
      <c r="F95" s="75"/>
      <c r="G95" s="75"/>
      <c r="H95" s="75"/>
      <c r="I95" s="75"/>
    </row>
    <row r="96" spans="1:9" ht="47.25" customHeight="1" x14ac:dyDescent="0.25">
      <c r="A96" s="76"/>
      <c r="B96" s="56" t="s">
        <v>391</v>
      </c>
      <c r="C96" s="57" t="s">
        <v>278</v>
      </c>
      <c r="D96" s="147" t="s">
        <v>387</v>
      </c>
      <c r="E96" s="116">
        <v>55</v>
      </c>
      <c r="F96" s="64">
        <v>12.1</v>
      </c>
      <c r="G96" s="64">
        <v>10.8</v>
      </c>
      <c r="H96" s="64">
        <v>5.5</v>
      </c>
      <c r="I96" s="64">
        <v>170</v>
      </c>
    </row>
    <row r="97" spans="1:9" x14ac:dyDescent="0.25">
      <c r="A97" s="76"/>
      <c r="B97" s="56"/>
      <c r="C97" s="74"/>
      <c r="D97" s="117" t="s">
        <v>279</v>
      </c>
      <c r="E97" s="117">
        <v>50</v>
      </c>
      <c r="F97" s="64"/>
      <c r="G97" s="64"/>
      <c r="H97" s="64"/>
      <c r="I97" s="64"/>
    </row>
    <row r="98" spans="1:9" x14ac:dyDescent="0.25">
      <c r="A98" s="76"/>
      <c r="B98" s="56"/>
      <c r="C98" s="74"/>
      <c r="D98" s="117" t="s">
        <v>62</v>
      </c>
      <c r="E98" s="117">
        <v>10</v>
      </c>
      <c r="F98" s="64"/>
      <c r="G98" s="64"/>
      <c r="H98" s="64"/>
      <c r="I98" s="64"/>
    </row>
    <row r="99" spans="1:9" x14ac:dyDescent="0.25">
      <c r="A99" s="76"/>
      <c r="B99" s="56"/>
      <c r="C99" s="74"/>
      <c r="D99" s="117" t="s">
        <v>280</v>
      </c>
      <c r="E99" s="117">
        <v>4</v>
      </c>
      <c r="F99" s="64"/>
      <c r="G99" s="64"/>
      <c r="H99" s="64"/>
      <c r="I99" s="64"/>
    </row>
    <row r="100" spans="1:9" x14ac:dyDescent="0.25">
      <c r="A100" s="76"/>
      <c r="B100" s="56"/>
      <c r="C100" s="74"/>
      <c r="D100" s="117" t="s">
        <v>123</v>
      </c>
      <c r="E100" s="117">
        <v>0.2</v>
      </c>
      <c r="F100" s="64"/>
      <c r="G100" s="64"/>
      <c r="H100" s="64"/>
      <c r="I100" s="64"/>
    </row>
    <row r="101" spans="1:9" x14ac:dyDescent="0.25">
      <c r="A101" s="76"/>
      <c r="B101" s="56"/>
      <c r="C101" s="74"/>
      <c r="D101" s="140" t="s">
        <v>181</v>
      </c>
      <c r="E101" s="117">
        <v>57</v>
      </c>
      <c r="F101" s="64"/>
      <c r="G101" s="64"/>
      <c r="H101" s="64"/>
      <c r="I101" s="64"/>
    </row>
    <row r="102" spans="1:9" x14ac:dyDescent="0.25">
      <c r="A102" s="76"/>
      <c r="B102" s="56"/>
      <c r="C102" s="74"/>
      <c r="D102" s="20" t="s">
        <v>120</v>
      </c>
      <c r="E102" s="117">
        <v>5</v>
      </c>
      <c r="F102" s="64"/>
      <c r="G102" s="64"/>
      <c r="H102" s="64"/>
      <c r="I102" s="64"/>
    </row>
    <row r="103" spans="1:9" x14ac:dyDescent="0.25">
      <c r="A103" s="76"/>
      <c r="B103" s="56"/>
      <c r="C103" s="74"/>
      <c r="D103" s="140" t="s">
        <v>281</v>
      </c>
      <c r="E103" s="117">
        <v>50</v>
      </c>
      <c r="F103" s="64"/>
      <c r="G103" s="64"/>
      <c r="H103" s="64"/>
      <c r="I103" s="64"/>
    </row>
    <row r="104" spans="1:9" x14ac:dyDescent="0.25">
      <c r="A104" s="76"/>
      <c r="B104" s="56"/>
      <c r="C104" s="74"/>
      <c r="D104" s="117" t="s">
        <v>73</v>
      </c>
      <c r="E104" s="117">
        <v>5</v>
      </c>
      <c r="F104" s="64"/>
      <c r="G104" s="64"/>
      <c r="H104" s="64"/>
      <c r="I104" s="64"/>
    </row>
    <row r="105" spans="1:9" x14ac:dyDescent="0.25">
      <c r="A105" s="95"/>
      <c r="B105" s="96">
        <v>600</v>
      </c>
      <c r="C105" s="97" t="s">
        <v>49</v>
      </c>
      <c r="D105" s="93" t="s">
        <v>95</v>
      </c>
      <c r="E105" s="20">
        <v>20</v>
      </c>
      <c r="F105" s="103"/>
      <c r="G105" s="54"/>
      <c r="H105" s="54"/>
      <c r="I105" s="54"/>
    </row>
    <row r="106" spans="1:9" ht="47.25" x14ac:dyDescent="0.25">
      <c r="A106" s="76"/>
      <c r="B106" s="56" t="s">
        <v>287</v>
      </c>
      <c r="C106" s="74"/>
      <c r="D106" s="116" t="s">
        <v>277</v>
      </c>
      <c r="E106" s="116">
        <v>130</v>
      </c>
      <c r="F106" s="75"/>
      <c r="G106" s="75"/>
      <c r="H106" s="75"/>
      <c r="I106" s="75"/>
    </row>
    <row r="107" spans="1:9" x14ac:dyDescent="0.25">
      <c r="A107" s="76"/>
      <c r="B107" s="56"/>
      <c r="C107" s="74" t="s">
        <v>48</v>
      </c>
      <c r="D107" s="166" t="s">
        <v>282</v>
      </c>
      <c r="E107" s="116">
        <v>65</v>
      </c>
      <c r="F107" s="75">
        <v>1.3</v>
      </c>
      <c r="G107" s="75">
        <v>3.25</v>
      </c>
      <c r="H107" s="75">
        <v>10.3</v>
      </c>
      <c r="I107" s="75">
        <v>79</v>
      </c>
    </row>
    <row r="108" spans="1:9" ht="27" customHeight="1" x14ac:dyDescent="0.25">
      <c r="A108" s="76"/>
      <c r="B108" s="56"/>
      <c r="C108" s="74"/>
      <c r="D108" s="117" t="s">
        <v>293</v>
      </c>
      <c r="E108" s="35">
        <v>67</v>
      </c>
      <c r="F108" s="75"/>
      <c r="G108" s="75"/>
      <c r="H108" s="75"/>
      <c r="I108" s="75"/>
    </row>
    <row r="109" spans="1:9" ht="26.25" customHeight="1" x14ac:dyDescent="0.25">
      <c r="A109" s="76"/>
      <c r="B109" s="56"/>
      <c r="C109" s="74"/>
      <c r="D109" s="167" t="s">
        <v>294</v>
      </c>
      <c r="E109" s="35">
        <v>72</v>
      </c>
      <c r="F109" s="75"/>
      <c r="G109" s="75"/>
      <c r="H109" s="75"/>
      <c r="I109" s="75"/>
    </row>
    <row r="110" spans="1:9" ht="28.5" customHeight="1" x14ac:dyDescent="0.25">
      <c r="A110" s="76"/>
      <c r="B110" s="56"/>
      <c r="C110" s="74"/>
      <c r="D110" s="167" t="s">
        <v>295</v>
      </c>
      <c r="E110" s="35">
        <v>77</v>
      </c>
      <c r="F110" s="75"/>
      <c r="G110" s="75"/>
      <c r="H110" s="75"/>
      <c r="I110" s="75"/>
    </row>
    <row r="111" spans="1:9" ht="24.75" customHeight="1" x14ac:dyDescent="0.25">
      <c r="A111" s="76"/>
      <c r="B111" s="56"/>
      <c r="C111" s="74"/>
      <c r="D111" s="167" t="s">
        <v>296</v>
      </c>
      <c r="E111" s="35">
        <v>84</v>
      </c>
      <c r="F111" s="75"/>
      <c r="G111" s="75"/>
      <c r="H111" s="75"/>
      <c r="I111" s="75"/>
    </row>
    <row r="112" spans="1:9" x14ac:dyDescent="0.25">
      <c r="A112" s="76"/>
      <c r="B112" s="56"/>
      <c r="C112" s="74"/>
      <c r="D112" s="117" t="s">
        <v>73</v>
      </c>
      <c r="E112" s="35">
        <v>2</v>
      </c>
      <c r="F112" s="75"/>
      <c r="G112" s="75"/>
      <c r="H112" s="75"/>
      <c r="I112" s="75"/>
    </row>
    <row r="113" spans="1:9" x14ac:dyDescent="0.25">
      <c r="A113" s="76"/>
      <c r="B113" s="56"/>
      <c r="C113" s="74"/>
      <c r="D113" s="117" t="s">
        <v>134</v>
      </c>
      <c r="E113" s="35">
        <v>0.2</v>
      </c>
      <c r="F113" s="75"/>
      <c r="G113" s="75"/>
      <c r="H113" s="75"/>
      <c r="I113" s="75"/>
    </row>
    <row r="114" spans="1:9" x14ac:dyDescent="0.25">
      <c r="A114" s="76"/>
      <c r="B114" s="56"/>
      <c r="C114" s="74"/>
      <c r="D114" s="166" t="s">
        <v>283</v>
      </c>
      <c r="E114" s="116">
        <v>65</v>
      </c>
      <c r="F114" s="75">
        <v>1.6</v>
      </c>
      <c r="G114" s="75">
        <v>3</v>
      </c>
      <c r="H114" s="75">
        <v>7</v>
      </c>
      <c r="I114" s="75">
        <v>61</v>
      </c>
    </row>
    <row r="115" spans="1:9" x14ac:dyDescent="0.25">
      <c r="A115" s="76"/>
      <c r="B115" s="56"/>
      <c r="C115" s="74" t="s">
        <v>48</v>
      </c>
      <c r="D115" s="117" t="s">
        <v>284</v>
      </c>
      <c r="E115" s="35">
        <v>93</v>
      </c>
      <c r="F115" s="75"/>
      <c r="G115" s="75"/>
      <c r="H115" s="75"/>
      <c r="I115" s="75"/>
    </row>
    <row r="116" spans="1:9" x14ac:dyDescent="0.25">
      <c r="A116" s="76"/>
      <c r="B116" s="56"/>
      <c r="C116" s="74"/>
      <c r="D116" s="117" t="s">
        <v>120</v>
      </c>
      <c r="E116" s="35">
        <v>2.2999999999999998</v>
      </c>
      <c r="F116" s="75"/>
      <c r="G116" s="75"/>
      <c r="H116" s="75"/>
      <c r="I116" s="75"/>
    </row>
    <row r="117" spans="1:9" x14ac:dyDescent="0.25">
      <c r="A117" s="76"/>
      <c r="B117" s="56"/>
      <c r="C117" s="74"/>
      <c r="D117" s="117" t="s">
        <v>288</v>
      </c>
      <c r="E117" s="35">
        <v>16</v>
      </c>
      <c r="F117" s="75"/>
      <c r="G117" s="75"/>
      <c r="H117" s="75"/>
      <c r="I117" s="75"/>
    </row>
    <row r="118" spans="1:9" x14ac:dyDescent="0.25">
      <c r="A118" s="76"/>
      <c r="B118" s="56"/>
      <c r="C118" s="74"/>
      <c r="D118" s="117" t="s">
        <v>289</v>
      </c>
      <c r="E118" s="35">
        <v>31</v>
      </c>
      <c r="F118" s="75"/>
      <c r="G118" s="75"/>
      <c r="H118" s="75"/>
      <c r="I118" s="75"/>
    </row>
    <row r="119" spans="1:9" x14ac:dyDescent="0.25">
      <c r="A119" s="76"/>
      <c r="B119" s="56"/>
      <c r="C119" s="74"/>
      <c r="D119" s="117" t="s">
        <v>128</v>
      </c>
      <c r="E119" s="35">
        <v>4</v>
      </c>
      <c r="F119" s="75"/>
      <c r="G119" s="75"/>
      <c r="H119" s="75"/>
      <c r="I119" s="75"/>
    </row>
    <row r="120" spans="1:9" x14ac:dyDescent="0.25">
      <c r="A120" s="76"/>
      <c r="B120" s="56"/>
      <c r="C120" s="74"/>
      <c r="D120" s="117" t="s">
        <v>285</v>
      </c>
      <c r="E120" s="35">
        <v>0.6</v>
      </c>
      <c r="F120" s="75"/>
      <c r="G120" s="75"/>
      <c r="H120" s="75"/>
      <c r="I120" s="75"/>
    </row>
    <row r="121" spans="1:9" x14ac:dyDescent="0.25">
      <c r="A121" s="76"/>
      <c r="B121" s="56"/>
      <c r="C121" s="74"/>
      <c r="D121" s="117" t="s">
        <v>170</v>
      </c>
      <c r="E121" s="35">
        <v>0.8</v>
      </c>
      <c r="F121" s="75"/>
      <c r="G121" s="75"/>
      <c r="H121" s="75"/>
      <c r="I121" s="75"/>
    </row>
    <row r="122" spans="1:9" x14ac:dyDescent="0.25">
      <c r="A122" s="76"/>
      <c r="B122" s="56"/>
      <c r="C122" s="74"/>
      <c r="D122" s="117" t="s">
        <v>114</v>
      </c>
      <c r="E122" s="35">
        <v>2</v>
      </c>
      <c r="F122" s="75"/>
      <c r="G122" s="75"/>
      <c r="H122" s="75"/>
      <c r="I122" s="75"/>
    </row>
    <row r="123" spans="1:9" x14ac:dyDescent="0.25">
      <c r="A123" s="76"/>
      <c r="B123" s="56"/>
      <c r="C123" s="74"/>
      <c r="D123" s="117" t="s">
        <v>286</v>
      </c>
      <c r="E123" s="35">
        <v>0.1</v>
      </c>
      <c r="F123" s="75"/>
      <c r="G123" s="75"/>
      <c r="H123" s="75"/>
      <c r="I123" s="75"/>
    </row>
    <row r="124" spans="1:9" x14ac:dyDescent="0.25">
      <c r="A124" s="76"/>
      <c r="B124" s="56"/>
      <c r="C124" s="74"/>
      <c r="D124" s="117" t="s">
        <v>123</v>
      </c>
      <c r="E124" s="35">
        <v>0.3</v>
      </c>
      <c r="F124" s="75"/>
      <c r="G124" s="75"/>
      <c r="H124" s="75"/>
      <c r="I124" s="75"/>
    </row>
    <row r="125" spans="1:9" ht="63" x14ac:dyDescent="0.25">
      <c r="A125" s="78"/>
      <c r="B125" s="59">
        <v>640</v>
      </c>
      <c r="C125" s="97" t="s">
        <v>28</v>
      </c>
      <c r="D125" s="1" t="s">
        <v>370</v>
      </c>
      <c r="E125" s="1">
        <v>200</v>
      </c>
      <c r="F125" s="54">
        <v>0.4</v>
      </c>
      <c r="G125" s="54">
        <v>0</v>
      </c>
      <c r="H125" s="54">
        <v>33</v>
      </c>
      <c r="I125" s="54">
        <v>138</v>
      </c>
    </row>
    <row r="126" spans="1:9" ht="31.5" x14ac:dyDescent="0.25">
      <c r="A126" s="76"/>
      <c r="B126" s="79"/>
      <c r="C126" s="74"/>
      <c r="D126" s="20" t="s">
        <v>290</v>
      </c>
      <c r="E126" s="20">
        <v>20</v>
      </c>
      <c r="F126" s="64"/>
      <c r="G126" s="64"/>
      <c r="H126" s="64"/>
      <c r="I126" s="64"/>
    </row>
    <row r="127" spans="1:9" x14ac:dyDescent="0.25">
      <c r="A127" s="76"/>
      <c r="B127" s="79"/>
      <c r="C127" s="74"/>
      <c r="D127" s="20" t="s">
        <v>132</v>
      </c>
      <c r="E127" s="20">
        <v>186</v>
      </c>
      <c r="F127" s="64"/>
      <c r="G127" s="64"/>
      <c r="H127" s="64"/>
      <c r="I127" s="64"/>
    </row>
    <row r="128" spans="1:9" x14ac:dyDescent="0.25">
      <c r="A128" s="76"/>
      <c r="B128" s="79"/>
      <c r="C128" s="74"/>
      <c r="D128" s="20" t="s">
        <v>114</v>
      </c>
      <c r="E128" s="20">
        <v>15</v>
      </c>
      <c r="F128" s="64"/>
      <c r="G128" s="64"/>
      <c r="H128" s="64"/>
      <c r="I128" s="64"/>
    </row>
    <row r="129" spans="1:9" x14ac:dyDescent="0.25">
      <c r="A129" s="76"/>
      <c r="B129" s="79"/>
      <c r="C129" s="74"/>
      <c r="D129" s="20" t="s">
        <v>291</v>
      </c>
      <c r="E129" s="20">
        <v>9</v>
      </c>
      <c r="F129" s="64"/>
      <c r="G129" s="64"/>
      <c r="H129" s="64"/>
      <c r="I129" s="64"/>
    </row>
    <row r="130" spans="1:9" x14ac:dyDescent="0.25">
      <c r="A130" s="66"/>
      <c r="B130" s="59">
        <v>1</v>
      </c>
      <c r="C130" s="97" t="s">
        <v>17</v>
      </c>
      <c r="D130" s="1" t="s">
        <v>18</v>
      </c>
      <c r="E130" s="1">
        <v>25</v>
      </c>
      <c r="F130" s="54">
        <v>1.77</v>
      </c>
      <c r="G130" s="54">
        <v>0.17</v>
      </c>
      <c r="H130" s="54">
        <v>11</v>
      </c>
      <c r="I130" s="54">
        <v>60</v>
      </c>
    </row>
    <row r="131" spans="1:9" x14ac:dyDescent="0.25">
      <c r="A131" s="66"/>
      <c r="B131" s="96">
        <v>1</v>
      </c>
      <c r="C131" s="97" t="s">
        <v>17</v>
      </c>
      <c r="D131" s="1" t="s">
        <v>30</v>
      </c>
      <c r="E131" s="1">
        <v>15</v>
      </c>
      <c r="F131" s="54">
        <v>0.85</v>
      </c>
      <c r="G131" s="54">
        <v>0.16</v>
      </c>
      <c r="H131" s="54">
        <v>5.6</v>
      </c>
      <c r="I131" s="54">
        <v>27.19</v>
      </c>
    </row>
    <row r="132" spans="1:9" x14ac:dyDescent="0.25">
      <c r="A132" s="78"/>
      <c r="B132" s="96"/>
      <c r="C132" s="68"/>
      <c r="D132" s="42" t="s">
        <v>21</v>
      </c>
      <c r="E132" s="14">
        <f>E131+E130+E125+E106+E96+E87+E81</f>
        <v>675</v>
      </c>
      <c r="F132" s="53">
        <f>F131+F130+F125+F106+F96+F87+F81</f>
        <v>21</v>
      </c>
      <c r="G132" s="53">
        <f>G131+G130+G125+G106+G96+G87+G81</f>
        <v>18.200000000000003</v>
      </c>
      <c r="H132" s="53">
        <f>H131+H130+H125+H106+H96+H87+H81</f>
        <v>72.12</v>
      </c>
      <c r="I132" s="53">
        <f>I131+I130+I125+I106+I96+I87+I81</f>
        <v>565.70000000000005</v>
      </c>
    </row>
    <row r="133" spans="1:9" ht="47.25" x14ac:dyDescent="0.25">
      <c r="A133" s="78"/>
      <c r="B133" s="96"/>
      <c r="C133" s="68"/>
      <c r="D133" s="42" t="s">
        <v>22</v>
      </c>
      <c r="E133" s="174"/>
      <c r="F133" s="97"/>
      <c r="G133" s="97"/>
      <c r="H133" s="97"/>
      <c r="I133" s="183">
        <f>I132/18</f>
        <v>31.427777777777781</v>
      </c>
    </row>
    <row r="134" spans="1:9" ht="58.5" customHeight="1" x14ac:dyDescent="0.25">
      <c r="A134" s="98" t="s">
        <v>31</v>
      </c>
      <c r="B134" s="99">
        <v>161</v>
      </c>
      <c r="C134" s="100" t="s">
        <v>14</v>
      </c>
      <c r="D134" s="114" t="s">
        <v>59</v>
      </c>
      <c r="E134" s="115">
        <v>250</v>
      </c>
      <c r="F134" s="100">
        <v>6.2</v>
      </c>
      <c r="G134" s="100">
        <v>7.9</v>
      </c>
      <c r="H134" s="100">
        <v>23.2</v>
      </c>
      <c r="I134" s="100">
        <v>188</v>
      </c>
    </row>
    <row r="135" spans="1:9" x14ac:dyDescent="0.25">
      <c r="A135" s="95"/>
      <c r="B135" s="96"/>
      <c r="C135" s="97"/>
      <c r="D135" s="47" t="s">
        <v>183</v>
      </c>
      <c r="E135" s="37">
        <v>260</v>
      </c>
      <c r="F135" s="97"/>
      <c r="G135" s="97"/>
      <c r="H135" s="97"/>
      <c r="I135" s="97"/>
    </row>
    <row r="136" spans="1:9" x14ac:dyDescent="0.25">
      <c r="A136" s="95"/>
      <c r="B136" s="96"/>
      <c r="C136" s="97"/>
      <c r="D136" s="47" t="s">
        <v>144</v>
      </c>
      <c r="E136" s="37">
        <v>3</v>
      </c>
      <c r="F136" s="97"/>
      <c r="G136" s="97"/>
      <c r="H136" s="97"/>
      <c r="I136" s="97"/>
    </row>
    <row r="137" spans="1:9" x14ac:dyDescent="0.25">
      <c r="A137" s="95"/>
      <c r="B137" s="96"/>
      <c r="C137" s="97"/>
      <c r="D137" s="47" t="s">
        <v>86</v>
      </c>
      <c r="E137" s="37">
        <v>1.5</v>
      </c>
      <c r="F137" s="97"/>
      <c r="G137" s="97"/>
      <c r="H137" s="97"/>
      <c r="I137" s="97"/>
    </row>
    <row r="138" spans="1:9" x14ac:dyDescent="0.25">
      <c r="A138" s="95"/>
      <c r="B138" s="96"/>
      <c r="C138" s="97"/>
      <c r="D138" s="47" t="s">
        <v>392</v>
      </c>
      <c r="E138" s="37">
        <v>15</v>
      </c>
      <c r="F138" s="97"/>
      <c r="G138" s="97"/>
      <c r="H138" s="97"/>
      <c r="I138" s="97"/>
    </row>
    <row r="139" spans="1:9" x14ac:dyDescent="0.25">
      <c r="A139" s="95"/>
      <c r="B139" s="96"/>
      <c r="C139" s="97"/>
      <c r="D139" s="47" t="s">
        <v>123</v>
      </c>
      <c r="E139" s="37">
        <v>0.6</v>
      </c>
      <c r="F139" s="97"/>
      <c r="G139" s="97"/>
      <c r="H139" s="97"/>
      <c r="I139" s="97"/>
    </row>
    <row r="140" spans="1:9" x14ac:dyDescent="0.25">
      <c r="A140" s="209"/>
      <c r="B140" s="96">
        <v>701</v>
      </c>
      <c r="C140" s="97" t="s">
        <v>28</v>
      </c>
      <c r="D140" s="1" t="s">
        <v>50</v>
      </c>
      <c r="E140" s="1">
        <v>200</v>
      </c>
      <c r="F140" s="103">
        <v>0.1</v>
      </c>
      <c r="G140" s="103">
        <v>0</v>
      </c>
      <c r="H140" s="103">
        <v>26.4</v>
      </c>
      <c r="I140" s="54">
        <v>89</v>
      </c>
    </row>
    <row r="141" spans="1:9" x14ac:dyDescent="0.25">
      <c r="A141" s="209"/>
      <c r="B141" s="96"/>
      <c r="C141" s="97"/>
      <c r="D141" s="119" t="s">
        <v>243</v>
      </c>
      <c r="E141" s="20">
        <v>21</v>
      </c>
      <c r="F141" s="103"/>
      <c r="G141" s="103"/>
      <c r="H141" s="103"/>
      <c r="I141" s="54"/>
    </row>
    <row r="142" spans="1:9" x14ac:dyDescent="0.25">
      <c r="A142" s="209"/>
      <c r="B142" s="96"/>
      <c r="C142" s="97"/>
      <c r="D142" s="119" t="s">
        <v>132</v>
      </c>
      <c r="E142" s="20">
        <v>214</v>
      </c>
      <c r="F142" s="103"/>
      <c r="G142" s="103"/>
      <c r="H142" s="103"/>
      <c r="I142" s="54"/>
    </row>
    <row r="143" spans="1:9" x14ac:dyDescent="0.25">
      <c r="A143" s="209"/>
      <c r="B143" s="96"/>
      <c r="C143" s="97"/>
      <c r="D143" s="119" t="s">
        <v>114</v>
      </c>
      <c r="E143" s="20">
        <v>12</v>
      </c>
      <c r="F143" s="103"/>
      <c r="G143" s="103"/>
      <c r="H143" s="103"/>
      <c r="I143" s="54"/>
    </row>
    <row r="144" spans="1:9" x14ac:dyDescent="0.25">
      <c r="A144" s="209"/>
      <c r="B144" s="59">
        <v>1</v>
      </c>
      <c r="C144" s="97" t="s">
        <v>17</v>
      </c>
      <c r="D144" s="1" t="s">
        <v>18</v>
      </c>
      <c r="E144" s="1">
        <v>25</v>
      </c>
      <c r="F144" s="54">
        <v>1.77</v>
      </c>
      <c r="G144" s="54">
        <v>0.17</v>
      </c>
      <c r="H144" s="54">
        <v>11</v>
      </c>
      <c r="I144" s="54">
        <v>60</v>
      </c>
    </row>
    <row r="145" spans="1:9" x14ac:dyDescent="0.25">
      <c r="A145" s="209"/>
      <c r="B145" s="96">
        <v>1</v>
      </c>
      <c r="C145" s="97" t="s">
        <v>17</v>
      </c>
      <c r="D145" s="1" t="s">
        <v>30</v>
      </c>
      <c r="E145" s="1">
        <v>15</v>
      </c>
      <c r="F145" s="54">
        <v>0.85</v>
      </c>
      <c r="G145" s="54">
        <v>0.16</v>
      </c>
      <c r="H145" s="54">
        <v>5.6</v>
      </c>
      <c r="I145" s="54">
        <v>27.19</v>
      </c>
    </row>
    <row r="146" spans="1:9" ht="30" x14ac:dyDescent="0.25">
      <c r="A146" s="209"/>
      <c r="B146" s="96" t="s">
        <v>12</v>
      </c>
      <c r="C146" s="97"/>
      <c r="D146" s="1" t="s">
        <v>305</v>
      </c>
      <c r="E146" s="1">
        <v>50</v>
      </c>
      <c r="F146" s="103">
        <v>2.5</v>
      </c>
      <c r="G146" s="103">
        <v>3</v>
      </c>
      <c r="H146" s="103">
        <v>10</v>
      </c>
      <c r="I146" s="54">
        <v>200</v>
      </c>
    </row>
    <row r="147" spans="1:9" x14ac:dyDescent="0.25">
      <c r="A147" s="209"/>
      <c r="B147" s="96"/>
      <c r="C147" s="68"/>
      <c r="D147" s="42" t="s">
        <v>21</v>
      </c>
      <c r="E147" s="14">
        <f>E134+E140+E144+E145+E146</f>
        <v>540</v>
      </c>
      <c r="F147" s="14">
        <f t="shared" ref="F147:I147" si="2">F134+F140+F144+F145+F146</f>
        <v>11.42</v>
      </c>
      <c r="G147" s="14">
        <f t="shared" si="2"/>
        <v>11.23</v>
      </c>
      <c r="H147" s="14">
        <f t="shared" si="2"/>
        <v>76.199999999999989</v>
      </c>
      <c r="I147" s="14">
        <f t="shared" si="2"/>
        <v>564.19000000000005</v>
      </c>
    </row>
    <row r="148" spans="1:9" ht="47.25" x14ac:dyDescent="0.25">
      <c r="A148" s="209"/>
      <c r="B148" s="96"/>
      <c r="C148" s="68"/>
      <c r="D148" s="42" t="s">
        <v>22</v>
      </c>
      <c r="E148" s="174"/>
      <c r="F148" s="97"/>
      <c r="G148" s="97"/>
      <c r="H148" s="97"/>
      <c r="I148" s="183">
        <f>I147/18</f>
        <v>31.343888888888891</v>
      </c>
    </row>
    <row r="149" spans="1:9" ht="31.5" x14ac:dyDescent="0.25">
      <c r="A149" s="191"/>
      <c r="B149" s="96"/>
      <c r="C149" s="68"/>
      <c r="D149" s="42" t="s">
        <v>394</v>
      </c>
      <c r="E149" s="174">
        <f>E148+E133+E80</f>
        <v>0</v>
      </c>
      <c r="F149" s="97">
        <f>F147+F132+F79</f>
        <v>43.77</v>
      </c>
      <c r="G149" s="97">
        <f t="shared" ref="G149:H149" si="3">G147+G132+G79</f>
        <v>41.430000000000007</v>
      </c>
      <c r="H149" s="97">
        <f t="shared" si="3"/>
        <v>233.1</v>
      </c>
      <c r="I149" s="97">
        <f>I147+I132+I79</f>
        <v>1700.0800000000002</v>
      </c>
    </row>
    <row r="150" spans="1:9" x14ac:dyDescent="0.25">
      <c r="A150" s="71"/>
      <c r="B150" s="80"/>
      <c r="C150" s="81"/>
      <c r="D150" s="71" t="s">
        <v>51</v>
      </c>
      <c r="E150" s="36"/>
      <c r="F150" s="81"/>
      <c r="G150" s="81"/>
      <c r="H150" s="81"/>
      <c r="I150" s="81"/>
    </row>
    <row r="151" spans="1:9" ht="30" x14ac:dyDescent="0.25">
      <c r="A151" s="98" t="s">
        <v>39</v>
      </c>
      <c r="B151" s="99">
        <v>302</v>
      </c>
      <c r="C151" s="100" t="s">
        <v>14</v>
      </c>
      <c r="D151" s="115" t="s">
        <v>97</v>
      </c>
      <c r="E151" s="115">
        <v>200</v>
      </c>
      <c r="F151" s="100">
        <v>5.8</v>
      </c>
      <c r="G151" s="100">
        <v>5</v>
      </c>
      <c r="H151" s="100">
        <v>31.8</v>
      </c>
      <c r="I151" s="101">
        <v>240</v>
      </c>
    </row>
    <row r="152" spans="1:9" x14ac:dyDescent="0.25">
      <c r="A152" s="60"/>
      <c r="B152" s="96"/>
      <c r="C152" s="97"/>
      <c r="D152" s="20" t="s">
        <v>270</v>
      </c>
      <c r="E152" s="20">
        <v>40</v>
      </c>
      <c r="F152" s="58"/>
      <c r="G152" s="58"/>
      <c r="H152" s="58"/>
      <c r="I152" s="91"/>
    </row>
    <row r="153" spans="1:9" ht="31.5" x14ac:dyDescent="0.25">
      <c r="A153" s="60"/>
      <c r="B153" s="96"/>
      <c r="C153" s="97"/>
      <c r="D153" s="20" t="s">
        <v>112</v>
      </c>
      <c r="E153" s="20">
        <v>0.8</v>
      </c>
      <c r="F153" s="58"/>
      <c r="G153" s="58"/>
      <c r="H153" s="58"/>
      <c r="I153" s="91"/>
    </row>
    <row r="154" spans="1:9" ht="31.5" x14ac:dyDescent="0.25">
      <c r="A154" s="60"/>
      <c r="B154" s="96"/>
      <c r="C154" s="97"/>
      <c r="D154" s="20" t="s">
        <v>113</v>
      </c>
      <c r="E154" s="20">
        <v>164</v>
      </c>
      <c r="F154" s="58"/>
      <c r="G154" s="58"/>
      <c r="H154" s="58"/>
      <c r="I154" s="91"/>
    </row>
    <row r="155" spans="1:9" x14ac:dyDescent="0.25">
      <c r="A155" s="60"/>
      <c r="B155" s="96"/>
      <c r="C155" s="97"/>
      <c r="D155" s="20" t="s">
        <v>114</v>
      </c>
      <c r="E155" s="20">
        <v>7</v>
      </c>
      <c r="F155" s="58"/>
      <c r="G155" s="58"/>
      <c r="H155" s="58"/>
      <c r="I155" s="91"/>
    </row>
    <row r="156" spans="1:9" ht="31.5" x14ac:dyDescent="0.25">
      <c r="A156" s="60"/>
      <c r="B156" s="96"/>
      <c r="C156" s="97"/>
      <c r="D156" s="20" t="s">
        <v>137</v>
      </c>
      <c r="E156" s="20">
        <v>5</v>
      </c>
      <c r="F156" s="58"/>
      <c r="G156" s="58"/>
      <c r="H156" s="58"/>
      <c r="I156" s="91"/>
    </row>
    <row r="157" spans="1:9" s="27" customFormat="1" ht="45" x14ac:dyDescent="0.25">
      <c r="A157" s="63"/>
      <c r="B157" s="56">
        <v>693</v>
      </c>
      <c r="C157" s="57" t="s">
        <v>33</v>
      </c>
      <c r="D157" s="116" t="s">
        <v>34</v>
      </c>
      <c r="E157" s="136">
        <v>200</v>
      </c>
      <c r="F157" s="70">
        <v>4.9000000000000004</v>
      </c>
      <c r="G157" s="70">
        <v>5</v>
      </c>
      <c r="H157" s="70">
        <v>32.5</v>
      </c>
      <c r="I157" s="70">
        <v>190</v>
      </c>
    </row>
    <row r="158" spans="1:9" s="27" customFormat="1" x14ac:dyDescent="0.25">
      <c r="A158" s="63"/>
      <c r="B158" s="56"/>
      <c r="C158" s="57"/>
      <c r="D158" s="20" t="s">
        <v>146</v>
      </c>
      <c r="E158" s="137">
        <v>1.2</v>
      </c>
      <c r="F158" s="70"/>
      <c r="G158" s="70"/>
      <c r="H158" s="70"/>
      <c r="I158" s="70"/>
    </row>
    <row r="159" spans="1:9" s="27" customFormat="1" x14ac:dyDescent="0.25">
      <c r="A159" s="63"/>
      <c r="B159" s="56"/>
      <c r="C159" s="57"/>
      <c r="D159" s="20" t="s">
        <v>132</v>
      </c>
      <c r="E159" s="137">
        <v>120</v>
      </c>
      <c r="F159" s="70"/>
      <c r="G159" s="70"/>
      <c r="H159" s="70"/>
      <c r="I159" s="70"/>
    </row>
    <row r="160" spans="1:9" x14ac:dyDescent="0.25">
      <c r="A160" s="63"/>
      <c r="B160" s="56"/>
      <c r="C160" s="57"/>
      <c r="D160" s="20" t="s">
        <v>114</v>
      </c>
      <c r="E160" s="137">
        <v>12</v>
      </c>
      <c r="F160" s="70"/>
      <c r="G160" s="70"/>
      <c r="H160" s="70"/>
      <c r="I160" s="70"/>
    </row>
    <row r="161" spans="1:1221" x14ac:dyDescent="0.25">
      <c r="A161" s="63"/>
      <c r="B161" s="56"/>
      <c r="C161" s="57"/>
      <c r="D161" s="20" t="s">
        <v>140</v>
      </c>
      <c r="E161" s="137">
        <v>110</v>
      </c>
      <c r="F161" s="70"/>
      <c r="G161" s="70"/>
      <c r="H161" s="70"/>
      <c r="I161" s="70"/>
    </row>
    <row r="162" spans="1:1221" s="45" customFormat="1" ht="31.5" x14ac:dyDescent="0.25">
      <c r="A162" s="82"/>
      <c r="B162" s="110">
        <v>3</v>
      </c>
      <c r="C162" s="111" t="s">
        <v>13</v>
      </c>
      <c r="D162" s="165" t="s">
        <v>53</v>
      </c>
      <c r="E162" s="165">
        <v>35</v>
      </c>
      <c r="F162" s="112">
        <v>1.93</v>
      </c>
      <c r="G162" s="112">
        <v>11.24</v>
      </c>
      <c r="H162" s="112">
        <v>9</v>
      </c>
      <c r="I162" s="112">
        <v>115</v>
      </c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  <c r="CM162" s="44"/>
      <c r="CN162" s="44"/>
      <c r="CO162" s="44"/>
      <c r="CP162" s="44"/>
      <c r="CQ162" s="44"/>
      <c r="CR162" s="44"/>
      <c r="CS162" s="44"/>
      <c r="CT162" s="44"/>
      <c r="CU162" s="44"/>
      <c r="CV162" s="44"/>
      <c r="CW162" s="44"/>
      <c r="CX162" s="44"/>
      <c r="CY162" s="44"/>
      <c r="CZ162" s="44"/>
      <c r="DA162" s="44"/>
      <c r="DB162" s="44"/>
      <c r="DC162" s="44"/>
      <c r="DD162" s="44"/>
      <c r="DE162" s="44"/>
      <c r="DF162" s="44"/>
      <c r="DG162" s="44"/>
      <c r="DH162" s="44"/>
      <c r="DI162" s="44"/>
      <c r="DJ162" s="44"/>
      <c r="DK162" s="44"/>
      <c r="DL162" s="44"/>
      <c r="DM162" s="44"/>
      <c r="DN162" s="44"/>
      <c r="DO162" s="44"/>
      <c r="DP162" s="44"/>
      <c r="DQ162" s="44"/>
      <c r="DR162" s="44"/>
      <c r="DS162" s="44"/>
      <c r="DT162" s="44"/>
      <c r="DU162" s="44"/>
      <c r="DV162" s="44"/>
      <c r="DW162" s="44"/>
      <c r="DX162" s="44"/>
      <c r="DY162" s="44"/>
      <c r="DZ162" s="44"/>
      <c r="EA162" s="44"/>
      <c r="EB162" s="44"/>
      <c r="EC162" s="44"/>
      <c r="ED162" s="44"/>
      <c r="EE162" s="44"/>
      <c r="EF162" s="44"/>
      <c r="EG162" s="44"/>
      <c r="EH162" s="44"/>
      <c r="EI162" s="44"/>
      <c r="EJ162" s="44"/>
      <c r="EK162" s="44"/>
      <c r="EL162" s="44"/>
      <c r="EM162" s="44"/>
      <c r="EN162" s="44"/>
      <c r="EO162" s="44"/>
      <c r="EP162" s="44"/>
      <c r="EQ162" s="44"/>
      <c r="ER162" s="44"/>
      <c r="ES162" s="44"/>
      <c r="ET162" s="44"/>
      <c r="EU162" s="44"/>
      <c r="EV162" s="44"/>
      <c r="EW162" s="44"/>
      <c r="EX162" s="44"/>
      <c r="EY162" s="44"/>
      <c r="EZ162" s="44"/>
      <c r="FA162" s="44"/>
      <c r="FB162" s="44"/>
      <c r="FC162" s="44"/>
      <c r="FD162" s="44"/>
      <c r="FE162" s="44"/>
      <c r="FF162" s="44"/>
      <c r="AME162" s="44"/>
      <c r="AMF162" s="44"/>
      <c r="AMG162" s="44"/>
      <c r="AMH162" s="44"/>
      <c r="AMI162" s="44"/>
      <c r="AMJ162" s="44"/>
      <c r="AMK162" s="44"/>
      <c r="AML162" s="44"/>
      <c r="AMM162" s="44"/>
      <c r="AMN162" s="44"/>
      <c r="AMO162" s="44"/>
      <c r="AMP162" s="44"/>
      <c r="AMQ162" s="44"/>
      <c r="AMR162" s="44"/>
      <c r="AMS162" s="44"/>
      <c r="AMT162" s="44"/>
      <c r="AMU162" s="44"/>
      <c r="AMV162" s="44"/>
      <c r="AMW162" s="44"/>
      <c r="AMX162" s="44"/>
      <c r="AMY162" s="44"/>
      <c r="AMZ162" s="44"/>
      <c r="ANA162" s="44"/>
      <c r="ANB162" s="44"/>
      <c r="ANC162" s="44"/>
      <c r="AND162" s="44"/>
      <c r="ANE162" s="44"/>
      <c r="ANF162" s="44"/>
      <c r="ANG162" s="44"/>
      <c r="ANH162" s="44"/>
      <c r="ANI162" s="44"/>
      <c r="ANJ162" s="44"/>
      <c r="ANK162" s="44"/>
      <c r="ANL162" s="44"/>
      <c r="ANM162" s="44"/>
      <c r="ANN162" s="44"/>
      <c r="ANO162" s="44"/>
      <c r="ANP162" s="44"/>
      <c r="ANQ162" s="44"/>
      <c r="ANR162" s="44"/>
      <c r="ANS162" s="44"/>
      <c r="ANT162" s="44"/>
      <c r="ANU162" s="44"/>
      <c r="ANV162" s="44"/>
      <c r="ANW162" s="44"/>
      <c r="ANX162" s="44"/>
      <c r="ANY162" s="44"/>
      <c r="ANZ162" s="44"/>
      <c r="AOA162" s="44"/>
      <c r="AOB162" s="44"/>
      <c r="AOC162" s="44"/>
      <c r="AOD162" s="44"/>
      <c r="AOE162" s="44"/>
      <c r="AOF162" s="44"/>
      <c r="AOG162" s="44"/>
      <c r="AOH162" s="44"/>
      <c r="AOI162" s="44"/>
      <c r="AOJ162" s="44"/>
      <c r="AOK162" s="44"/>
      <c r="AOL162" s="44"/>
      <c r="AOM162" s="44"/>
      <c r="AON162" s="44"/>
      <c r="AOO162" s="44"/>
      <c r="AOP162" s="44"/>
      <c r="AOQ162" s="44"/>
      <c r="AOR162" s="44"/>
      <c r="AOS162" s="44"/>
      <c r="AOT162" s="44"/>
      <c r="AOU162" s="44"/>
      <c r="AOV162" s="44"/>
      <c r="AOW162" s="44"/>
      <c r="AOX162" s="44"/>
      <c r="AOY162" s="44"/>
      <c r="AOZ162" s="44"/>
      <c r="APA162" s="44"/>
      <c r="APB162" s="44"/>
      <c r="APC162" s="44"/>
      <c r="APD162" s="44"/>
      <c r="APE162" s="44"/>
      <c r="APF162" s="44"/>
      <c r="APG162" s="44"/>
      <c r="APH162" s="44"/>
      <c r="API162" s="44"/>
      <c r="APJ162" s="44"/>
      <c r="APK162" s="44"/>
      <c r="APL162" s="44"/>
      <c r="APM162" s="44"/>
      <c r="APN162" s="44"/>
      <c r="APO162" s="44"/>
      <c r="APP162" s="44"/>
      <c r="APQ162" s="44"/>
      <c r="APR162" s="44"/>
      <c r="APS162" s="44"/>
      <c r="APT162" s="44"/>
      <c r="APU162" s="44"/>
      <c r="APV162" s="44"/>
      <c r="APW162" s="44"/>
      <c r="APX162" s="44"/>
      <c r="APY162" s="44"/>
      <c r="APZ162" s="44"/>
      <c r="AQA162" s="44"/>
      <c r="AQB162" s="44"/>
      <c r="AQC162" s="44"/>
      <c r="AQD162" s="44"/>
      <c r="AQE162" s="44"/>
      <c r="AQF162" s="44"/>
      <c r="AQG162" s="44"/>
      <c r="AQH162" s="44"/>
      <c r="AQI162" s="44"/>
      <c r="AQJ162" s="44"/>
      <c r="AQK162" s="44"/>
      <c r="AQL162" s="44"/>
      <c r="AQM162" s="44"/>
      <c r="AQN162" s="44"/>
      <c r="AQO162" s="44"/>
      <c r="AQP162" s="44"/>
      <c r="AQQ162" s="44"/>
      <c r="AQR162" s="44"/>
      <c r="AQS162" s="44"/>
      <c r="AQT162" s="44"/>
      <c r="AQU162" s="44"/>
      <c r="AQV162" s="44"/>
      <c r="AQW162" s="44"/>
      <c r="AQX162" s="44"/>
      <c r="AQY162" s="44"/>
      <c r="AQZ162" s="44"/>
      <c r="ARA162" s="44"/>
      <c r="ARB162" s="44"/>
      <c r="ARC162" s="44"/>
      <c r="ARD162" s="44"/>
      <c r="ARE162" s="44"/>
      <c r="ARF162" s="44"/>
      <c r="ARG162" s="44"/>
      <c r="ARH162" s="44"/>
      <c r="ARI162" s="44"/>
      <c r="ARJ162" s="44"/>
      <c r="ARK162" s="44"/>
      <c r="ARL162" s="44"/>
      <c r="ARM162" s="44"/>
      <c r="ARN162" s="44"/>
      <c r="ARO162" s="44"/>
      <c r="ARP162" s="44"/>
      <c r="ARQ162" s="44"/>
      <c r="ARR162" s="44"/>
      <c r="ARS162" s="44"/>
      <c r="ART162" s="44"/>
      <c r="ARU162" s="44"/>
      <c r="ARV162" s="44"/>
      <c r="ARW162" s="44"/>
      <c r="ARX162" s="44"/>
      <c r="ARY162" s="44"/>
      <c r="ARZ162" s="44"/>
      <c r="ASA162" s="44"/>
      <c r="ASB162" s="44"/>
      <c r="ASC162" s="44"/>
      <c r="ASD162" s="44"/>
      <c r="ASE162" s="44"/>
      <c r="ASF162" s="44"/>
      <c r="ASG162" s="44"/>
      <c r="ASH162" s="44"/>
      <c r="ASI162" s="44"/>
      <c r="ASJ162" s="44"/>
      <c r="ASK162" s="44"/>
      <c r="ASL162" s="44"/>
      <c r="ASM162" s="44"/>
      <c r="ASN162" s="44"/>
      <c r="ASO162" s="44"/>
      <c r="ASP162" s="44"/>
      <c r="ASQ162" s="44"/>
      <c r="ASR162" s="44"/>
      <c r="ASS162" s="44"/>
      <c r="AST162" s="44"/>
      <c r="ASU162" s="44"/>
      <c r="ASV162" s="44"/>
      <c r="ASW162" s="44"/>
      <c r="ASX162" s="44"/>
      <c r="ASY162" s="44"/>
      <c r="ASZ162" s="44"/>
      <c r="ATA162" s="44"/>
      <c r="ATB162" s="44"/>
      <c r="ATC162" s="44"/>
      <c r="ATD162" s="44"/>
      <c r="ATE162" s="44"/>
      <c r="ATF162" s="44"/>
      <c r="ATG162" s="44"/>
      <c r="ATH162" s="44"/>
      <c r="ATI162" s="44"/>
      <c r="ATJ162" s="44"/>
      <c r="ATK162" s="44"/>
      <c r="ATL162" s="44"/>
      <c r="ATM162" s="44"/>
      <c r="ATN162" s="44"/>
      <c r="ATO162" s="44"/>
      <c r="ATP162" s="44"/>
      <c r="ATQ162" s="44"/>
      <c r="ATR162" s="44"/>
      <c r="ATS162" s="44"/>
      <c r="ATT162" s="44"/>
      <c r="ATU162" s="44"/>
      <c r="ATV162" s="44"/>
      <c r="ATW162" s="44"/>
      <c r="ATX162" s="44"/>
      <c r="ATY162" s="44"/>
    </row>
    <row r="163" spans="1:1221" x14ac:dyDescent="0.25">
      <c r="A163" s="52"/>
      <c r="B163" s="96"/>
      <c r="C163" s="97"/>
      <c r="D163" s="20" t="s">
        <v>54</v>
      </c>
      <c r="E163" s="20">
        <v>20</v>
      </c>
      <c r="F163" s="54"/>
      <c r="G163" s="54"/>
      <c r="H163" s="54"/>
      <c r="I163" s="54"/>
    </row>
    <row r="164" spans="1:1221" x14ac:dyDescent="0.25">
      <c r="A164" s="52"/>
      <c r="B164" s="96"/>
      <c r="C164" s="97"/>
      <c r="D164" s="20" t="s">
        <v>265</v>
      </c>
      <c r="E164" s="20">
        <v>5</v>
      </c>
      <c r="F164" s="54"/>
      <c r="G164" s="54"/>
      <c r="H164" s="54"/>
      <c r="I164" s="54"/>
    </row>
    <row r="165" spans="1:1221" s="30" customFormat="1" x14ac:dyDescent="0.25">
      <c r="A165" s="52"/>
      <c r="B165" s="96"/>
      <c r="C165" s="97"/>
      <c r="D165" s="20" t="s">
        <v>55</v>
      </c>
      <c r="E165" s="20">
        <v>10</v>
      </c>
      <c r="F165" s="54"/>
      <c r="G165" s="54"/>
      <c r="H165" s="54"/>
      <c r="I165" s="54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29"/>
      <c r="EY165" s="29"/>
      <c r="EZ165" s="29"/>
      <c r="FA165" s="29"/>
      <c r="FB165" s="29"/>
      <c r="FC165" s="29"/>
      <c r="FD165" s="29"/>
      <c r="FE165" s="29"/>
      <c r="FF165" s="29"/>
      <c r="AME165" s="29"/>
      <c r="AMF165" s="29"/>
      <c r="AMG165" s="29"/>
      <c r="AMH165" s="29"/>
      <c r="AMI165" s="29"/>
      <c r="AMJ165" s="29"/>
      <c r="AMK165" s="29"/>
      <c r="AML165" s="29"/>
      <c r="AMM165" s="29"/>
      <c r="AMN165" s="29"/>
      <c r="AMO165" s="29"/>
      <c r="AMP165" s="29"/>
      <c r="AMQ165" s="29"/>
      <c r="AMR165" s="29"/>
      <c r="AMS165" s="29"/>
      <c r="AMT165" s="29"/>
      <c r="AMU165" s="29"/>
      <c r="AMV165" s="29"/>
      <c r="AMW165" s="29"/>
      <c r="AMX165" s="29"/>
      <c r="AMY165" s="29"/>
      <c r="AMZ165" s="29"/>
      <c r="ANA165" s="29"/>
      <c r="ANB165" s="29"/>
      <c r="ANC165" s="29"/>
      <c r="AND165" s="29"/>
      <c r="ANE165" s="29"/>
      <c r="ANF165" s="29"/>
      <c r="ANG165" s="29"/>
      <c r="ANH165" s="29"/>
      <c r="ANI165" s="29"/>
      <c r="ANJ165" s="29"/>
      <c r="ANK165" s="29"/>
      <c r="ANL165" s="29"/>
      <c r="ANM165" s="29"/>
      <c r="ANN165" s="29"/>
      <c r="ANO165" s="29"/>
      <c r="ANP165" s="29"/>
      <c r="ANQ165" s="29"/>
      <c r="ANR165" s="29"/>
      <c r="ANS165" s="29"/>
      <c r="ANT165" s="29"/>
      <c r="ANU165" s="29"/>
      <c r="ANV165" s="29"/>
      <c r="ANW165" s="29"/>
      <c r="ANX165" s="29"/>
      <c r="ANY165" s="29"/>
      <c r="ANZ165" s="29"/>
      <c r="AOA165" s="29"/>
      <c r="AOB165" s="29"/>
      <c r="AOC165" s="29"/>
      <c r="AOD165" s="29"/>
      <c r="AOE165" s="29"/>
      <c r="AOF165" s="29"/>
      <c r="AOG165" s="29"/>
      <c r="AOH165" s="29"/>
      <c r="AOI165" s="29"/>
      <c r="AOJ165" s="29"/>
      <c r="AOK165" s="29"/>
      <c r="AOL165" s="29"/>
      <c r="AOM165" s="29"/>
      <c r="AON165" s="29"/>
      <c r="AOO165" s="29"/>
      <c r="AOP165" s="29"/>
      <c r="AOQ165" s="29"/>
      <c r="AOR165" s="29"/>
      <c r="AOS165" s="29"/>
      <c r="AOT165" s="29"/>
      <c r="AOU165" s="29"/>
      <c r="AOV165" s="29"/>
      <c r="AOW165" s="29"/>
      <c r="AOX165" s="29"/>
      <c r="AOY165" s="29"/>
      <c r="AOZ165" s="29"/>
      <c r="APA165" s="29"/>
      <c r="APB165" s="29"/>
      <c r="APC165" s="29"/>
      <c r="APD165" s="29"/>
      <c r="APE165" s="29"/>
      <c r="APF165" s="29"/>
      <c r="APG165" s="29"/>
      <c r="APH165" s="29"/>
      <c r="API165" s="29"/>
      <c r="APJ165" s="29"/>
      <c r="APK165" s="29"/>
      <c r="APL165" s="29"/>
      <c r="APM165" s="29"/>
      <c r="APN165" s="29"/>
      <c r="APO165" s="29"/>
      <c r="APP165" s="29"/>
      <c r="APQ165" s="29"/>
      <c r="APR165" s="29"/>
      <c r="APS165" s="29"/>
      <c r="APT165" s="29"/>
      <c r="APU165" s="29"/>
      <c r="APV165" s="29"/>
      <c r="APW165" s="29"/>
      <c r="APX165" s="29"/>
      <c r="APY165" s="29"/>
      <c r="APZ165" s="29"/>
      <c r="AQA165" s="29"/>
      <c r="AQB165" s="29"/>
      <c r="AQC165" s="29"/>
      <c r="AQD165" s="29"/>
      <c r="AQE165" s="29"/>
      <c r="AQF165" s="29"/>
      <c r="AQG165" s="29"/>
      <c r="AQH165" s="29"/>
      <c r="AQI165" s="29"/>
      <c r="AQJ165" s="29"/>
      <c r="AQK165" s="29"/>
      <c r="AQL165" s="29"/>
      <c r="AQM165" s="29"/>
      <c r="AQN165" s="29"/>
      <c r="AQO165" s="29"/>
      <c r="AQP165" s="29"/>
      <c r="AQQ165" s="29"/>
      <c r="AQR165" s="29"/>
      <c r="AQS165" s="29"/>
      <c r="AQT165" s="29"/>
      <c r="AQU165" s="29"/>
      <c r="AQV165" s="29"/>
      <c r="AQW165" s="29"/>
      <c r="AQX165" s="29"/>
      <c r="AQY165" s="29"/>
      <c r="AQZ165" s="29"/>
      <c r="ARA165" s="29"/>
      <c r="ARB165" s="29"/>
      <c r="ARC165" s="29"/>
      <c r="ARD165" s="29"/>
      <c r="ARE165" s="29"/>
      <c r="ARF165" s="29"/>
      <c r="ARG165" s="29"/>
      <c r="ARH165" s="29"/>
      <c r="ARI165" s="29"/>
      <c r="ARJ165" s="29"/>
      <c r="ARK165" s="29"/>
      <c r="ARL165" s="29"/>
      <c r="ARM165" s="29"/>
      <c r="ARN165" s="29"/>
      <c r="ARO165" s="29"/>
      <c r="ARP165" s="29"/>
      <c r="ARQ165" s="29"/>
      <c r="ARR165" s="29"/>
      <c r="ARS165" s="29"/>
      <c r="ART165" s="29"/>
      <c r="ARU165" s="29"/>
      <c r="ARV165" s="29"/>
      <c r="ARW165" s="29"/>
      <c r="ARX165" s="29"/>
      <c r="ARY165" s="29"/>
      <c r="ARZ165" s="29"/>
      <c r="ASA165" s="29"/>
      <c r="ASB165" s="29"/>
      <c r="ASC165" s="29"/>
      <c r="ASD165" s="29"/>
      <c r="ASE165" s="29"/>
      <c r="ASF165" s="29"/>
      <c r="ASG165" s="29"/>
      <c r="ASH165" s="29"/>
      <c r="ASI165" s="29"/>
      <c r="ASJ165" s="29"/>
      <c r="ASK165" s="29"/>
      <c r="ASL165" s="29"/>
      <c r="ASM165" s="29"/>
      <c r="ASN165" s="29"/>
      <c r="ASO165" s="29"/>
      <c r="ASP165" s="29"/>
      <c r="ASQ165" s="29"/>
      <c r="ASR165" s="29"/>
      <c r="ASS165" s="29"/>
      <c r="AST165" s="29"/>
      <c r="ASU165" s="29"/>
      <c r="ASV165" s="29"/>
      <c r="ASW165" s="29"/>
      <c r="ASX165" s="29"/>
      <c r="ASY165" s="29"/>
      <c r="ASZ165" s="29"/>
      <c r="ATA165" s="29"/>
      <c r="ATB165" s="29"/>
      <c r="ATC165" s="29"/>
      <c r="ATD165" s="29"/>
      <c r="ATE165" s="29"/>
      <c r="ATF165" s="29"/>
      <c r="ATG165" s="29"/>
      <c r="ATH165" s="29"/>
      <c r="ATI165" s="29"/>
      <c r="ATJ165" s="29"/>
      <c r="ATK165" s="29"/>
      <c r="ATL165" s="29"/>
      <c r="ATM165" s="29"/>
      <c r="ATN165" s="29"/>
      <c r="ATO165" s="29"/>
      <c r="ATP165" s="29"/>
      <c r="ATQ165" s="29"/>
      <c r="ATR165" s="29"/>
      <c r="ATS165" s="29"/>
      <c r="ATT165" s="29"/>
      <c r="ATU165" s="29"/>
      <c r="ATV165" s="29"/>
      <c r="ATW165" s="29"/>
      <c r="ATX165" s="29"/>
      <c r="ATY165" s="29"/>
    </row>
    <row r="166" spans="1:1221" x14ac:dyDescent="0.25">
      <c r="A166" s="52"/>
      <c r="B166" s="96">
        <v>1</v>
      </c>
      <c r="C166" s="68"/>
      <c r="D166" s="1" t="s">
        <v>30</v>
      </c>
      <c r="E166" s="1">
        <v>15</v>
      </c>
      <c r="F166" s="54">
        <v>0.85</v>
      </c>
      <c r="G166" s="54">
        <v>0.16</v>
      </c>
      <c r="H166" s="54">
        <v>5.6</v>
      </c>
      <c r="I166" s="54">
        <v>27.19</v>
      </c>
    </row>
    <row r="167" spans="1:1221" ht="52.5" customHeight="1" x14ac:dyDescent="0.25">
      <c r="A167" s="98" t="s">
        <v>45</v>
      </c>
      <c r="B167" s="99" t="s">
        <v>252</v>
      </c>
      <c r="C167" s="100" t="s">
        <v>273</v>
      </c>
      <c r="D167" s="114" t="s">
        <v>272</v>
      </c>
      <c r="E167" s="114">
        <v>100</v>
      </c>
      <c r="F167" s="101">
        <v>0.3</v>
      </c>
      <c r="G167" s="101">
        <v>0</v>
      </c>
      <c r="H167" s="101">
        <v>7.5</v>
      </c>
      <c r="I167" s="101">
        <v>50</v>
      </c>
    </row>
    <row r="168" spans="1:1221" x14ac:dyDescent="0.25">
      <c r="A168" s="52"/>
      <c r="B168" s="96"/>
      <c r="C168" s="97"/>
      <c r="D168" s="37" t="s">
        <v>21</v>
      </c>
      <c r="E168" s="1">
        <f>E167+E166+E157+E151</f>
        <v>515</v>
      </c>
      <c r="F168" s="1">
        <f>F167+F166+F157+F151</f>
        <v>11.850000000000001</v>
      </c>
      <c r="G168" s="1">
        <f>G167+G166+G157+G151</f>
        <v>10.16</v>
      </c>
      <c r="H168" s="1">
        <f>H167+H166+H157+H151</f>
        <v>77.400000000000006</v>
      </c>
      <c r="I168" s="1">
        <f>I167+I166+I157+I151</f>
        <v>507.19</v>
      </c>
    </row>
    <row r="169" spans="1:1221" ht="47.25" x14ac:dyDescent="0.25">
      <c r="A169" s="52"/>
      <c r="B169" s="96"/>
      <c r="C169" s="97"/>
      <c r="D169" s="37" t="s">
        <v>22</v>
      </c>
      <c r="E169" s="174"/>
      <c r="F169" s="54"/>
      <c r="G169" s="54"/>
      <c r="H169" s="54"/>
      <c r="I169" s="183">
        <f>I168/18</f>
        <v>28.177222222222223</v>
      </c>
    </row>
    <row r="170" spans="1:1221" ht="47.25" x14ac:dyDescent="0.25">
      <c r="A170" s="98" t="s">
        <v>23</v>
      </c>
      <c r="B170" s="99">
        <v>16</v>
      </c>
      <c r="C170" s="100" t="s">
        <v>13</v>
      </c>
      <c r="D170" s="114" t="s">
        <v>371</v>
      </c>
      <c r="E170" s="114">
        <v>50</v>
      </c>
      <c r="F170" s="101">
        <v>0.3</v>
      </c>
      <c r="G170" s="101">
        <v>0.5</v>
      </c>
      <c r="H170" s="101">
        <v>0.6</v>
      </c>
      <c r="I170" s="101">
        <v>12</v>
      </c>
    </row>
    <row r="171" spans="1:1221" x14ac:dyDescent="0.25">
      <c r="A171" s="95"/>
      <c r="B171" s="96"/>
      <c r="C171" s="97"/>
      <c r="D171" s="20" t="s">
        <v>111</v>
      </c>
      <c r="E171" s="20">
        <v>51</v>
      </c>
      <c r="F171" s="54"/>
      <c r="G171" s="54"/>
      <c r="H171" s="54"/>
      <c r="I171" s="54"/>
    </row>
    <row r="172" spans="1:1221" ht="31.5" x14ac:dyDescent="0.25">
      <c r="A172" s="95"/>
      <c r="B172" s="96">
        <v>132</v>
      </c>
      <c r="C172" s="97" t="s">
        <v>24</v>
      </c>
      <c r="D172" s="1" t="s">
        <v>56</v>
      </c>
      <c r="E172" s="1">
        <v>200</v>
      </c>
      <c r="F172" s="103">
        <v>2.4</v>
      </c>
      <c r="G172" s="103">
        <v>6</v>
      </c>
      <c r="H172" s="103">
        <v>16</v>
      </c>
      <c r="I172" s="103">
        <v>108</v>
      </c>
    </row>
    <row r="173" spans="1:1221" x14ac:dyDescent="0.25">
      <c r="A173" s="55"/>
      <c r="B173" s="56"/>
      <c r="C173" s="74"/>
      <c r="D173" s="20" t="s">
        <v>171</v>
      </c>
      <c r="E173" s="20">
        <v>60</v>
      </c>
      <c r="F173" s="58"/>
      <c r="G173" s="58"/>
      <c r="H173" s="58"/>
      <c r="I173" s="58"/>
    </row>
    <row r="174" spans="1:1221" x14ac:dyDescent="0.25">
      <c r="A174" s="55"/>
      <c r="B174" s="56"/>
      <c r="C174" s="74"/>
      <c r="D174" s="20" t="s">
        <v>172</v>
      </c>
      <c r="E174" s="20">
        <v>4</v>
      </c>
      <c r="F174" s="58"/>
      <c r="G174" s="58"/>
      <c r="H174" s="58"/>
      <c r="I174" s="58"/>
    </row>
    <row r="175" spans="1:1221" x14ac:dyDescent="0.25">
      <c r="A175" s="55"/>
      <c r="B175" s="56"/>
      <c r="C175" s="74"/>
      <c r="D175" s="20" t="s">
        <v>173</v>
      </c>
      <c r="E175" s="20">
        <v>4</v>
      </c>
      <c r="F175" s="58"/>
      <c r="G175" s="58"/>
      <c r="H175" s="58"/>
      <c r="I175" s="58"/>
    </row>
    <row r="176" spans="1:1221" x14ac:dyDescent="0.25">
      <c r="A176" s="55"/>
      <c r="B176" s="56"/>
      <c r="C176" s="74"/>
      <c r="D176" s="20" t="s">
        <v>119</v>
      </c>
      <c r="E176" s="20">
        <v>8</v>
      </c>
      <c r="F176" s="58"/>
      <c r="G176" s="58"/>
      <c r="H176" s="58"/>
      <c r="I176" s="58"/>
    </row>
    <row r="177" spans="1:9" x14ac:dyDescent="0.25">
      <c r="A177" s="55"/>
      <c r="B177" s="56"/>
      <c r="C177" s="74"/>
      <c r="D177" s="20" t="s">
        <v>174</v>
      </c>
      <c r="E177" s="20">
        <v>12</v>
      </c>
      <c r="F177" s="58"/>
      <c r="G177" s="58"/>
      <c r="H177" s="58"/>
      <c r="I177" s="58"/>
    </row>
    <row r="178" spans="1:9" x14ac:dyDescent="0.25">
      <c r="A178" s="55"/>
      <c r="B178" s="56"/>
      <c r="C178" s="74"/>
      <c r="D178" s="20" t="s">
        <v>120</v>
      </c>
      <c r="E178" s="20">
        <v>4</v>
      </c>
      <c r="F178" s="58"/>
      <c r="G178" s="58"/>
      <c r="H178" s="58"/>
      <c r="I178" s="58"/>
    </row>
    <row r="179" spans="1:9" x14ac:dyDescent="0.25">
      <c r="A179" s="55"/>
      <c r="B179" s="56"/>
      <c r="C179" s="74"/>
      <c r="D179" s="20" t="s">
        <v>121</v>
      </c>
      <c r="E179" s="20">
        <v>152</v>
      </c>
      <c r="F179" s="58"/>
      <c r="G179" s="58"/>
      <c r="H179" s="58"/>
      <c r="I179" s="58"/>
    </row>
    <row r="180" spans="1:9" ht="15.75" customHeight="1" x14ac:dyDescent="0.25">
      <c r="A180" s="55"/>
      <c r="B180" s="56"/>
      <c r="C180" s="74"/>
      <c r="D180" s="20" t="s">
        <v>175</v>
      </c>
      <c r="E180" s="20">
        <v>1</v>
      </c>
      <c r="F180" s="58"/>
      <c r="G180" s="58"/>
      <c r="H180" s="58"/>
      <c r="I180" s="58"/>
    </row>
    <row r="181" spans="1:9" x14ac:dyDescent="0.25">
      <c r="A181" s="55"/>
      <c r="B181" s="56"/>
      <c r="C181" s="74"/>
      <c r="D181" s="20" t="s">
        <v>123</v>
      </c>
      <c r="E181" s="20">
        <v>1</v>
      </c>
      <c r="F181" s="58"/>
      <c r="G181" s="58"/>
      <c r="H181" s="58"/>
      <c r="I181" s="58"/>
    </row>
    <row r="182" spans="1:9" x14ac:dyDescent="0.25">
      <c r="A182" s="55"/>
      <c r="B182" s="56"/>
      <c r="C182" s="74"/>
      <c r="D182" s="20" t="s">
        <v>176</v>
      </c>
      <c r="E182" s="20">
        <v>15</v>
      </c>
      <c r="F182" s="58"/>
      <c r="G182" s="58"/>
      <c r="H182" s="58"/>
      <c r="I182" s="58"/>
    </row>
    <row r="183" spans="1:9" x14ac:dyDescent="0.25">
      <c r="A183" s="55"/>
      <c r="B183" s="56"/>
      <c r="C183" s="74"/>
      <c r="D183" s="20" t="s">
        <v>143</v>
      </c>
      <c r="E183" s="20">
        <v>5</v>
      </c>
      <c r="F183" s="58"/>
      <c r="G183" s="58"/>
      <c r="H183" s="58"/>
      <c r="I183" s="58"/>
    </row>
    <row r="184" spans="1:9" x14ac:dyDescent="0.25">
      <c r="A184" s="95"/>
      <c r="B184" s="96">
        <v>394</v>
      </c>
      <c r="C184" s="97" t="s">
        <v>26</v>
      </c>
      <c r="D184" s="14" t="s">
        <v>57</v>
      </c>
      <c r="E184" s="1">
        <v>80</v>
      </c>
      <c r="F184" s="103">
        <v>9.92</v>
      </c>
      <c r="G184" s="103">
        <v>6.9</v>
      </c>
      <c r="H184" s="103">
        <v>10.24</v>
      </c>
      <c r="I184" s="54">
        <v>147.19999999999999</v>
      </c>
    </row>
    <row r="185" spans="1:9" x14ac:dyDescent="0.25">
      <c r="A185" s="95"/>
      <c r="B185" s="96"/>
      <c r="C185" s="97"/>
      <c r="D185" s="47" t="s">
        <v>330</v>
      </c>
      <c r="E185" s="1">
        <v>70</v>
      </c>
      <c r="F185" s="103"/>
      <c r="G185" s="103"/>
      <c r="H185" s="103"/>
      <c r="I185" s="54"/>
    </row>
    <row r="186" spans="1:9" x14ac:dyDescent="0.25">
      <c r="A186" s="55"/>
      <c r="B186" s="56"/>
      <c r="C186" s="74"/>
      <c r="D186" s="20" t="s">
        <v>177</v>
      </c>
      <c r="E186" s="20">
        <v>13</v>
      </c>
      <c r="F186" s="58"/>
      <c r="G186" s="58"/>
      <c r="H186" s="58"/>
      <c r="I186" s="91"/>
    </row>
    <row r="187" spans="1:9" ht="31.5" x14ac:dyDescent="0.25">
      <c r="A187" s="55"/>
      <c r="B187" s="56"/>
      <c r="C187" s="74"/>
      <c r="D187" s="20" t="s">
        <v>178</v>
      </c>
      <c r="E187" s="20">
        <v>6.4</v>
      </c>
      <c r="F187" s="58"/>
      <c r="G187" s="58"/>
      <c r="H187" s="58"/>
      <c r="I187" s="91"/>
    </row>
    <row r="188" spans="1:9" x14ac:dyDescent="0.25">
      <c r="A188" s="55"/>
      <c r="B188" s="56"/>
      <c r="C188" s="74"/>
      <c r="D188" s="13" t="s">
        <v>179</v>
      </c>
      <c r="E188" s="20">
        <v>17</v>
      </c>
      <c r="F188" s="58"/>
      <c r="G188" s="58"/>
      <c r="H188" s="58"/>
      <c r="I188" s="91"/>
    </row>
    <row r="189" spans="1:9" x14ac:dyDescent="0.25">
      <c r="A189" s="55"/>
      <c r="B189" s="56"/>
      <c r="C189" s="74"/>
      <c r="D189" s="20" t="s">
        <v>160</v>
      </c>
      <c r="E189" s="20">
        <v>9</v>
      </c>
      <c r="F189" s="58"/>
      <c r="G189" s="58"/>
      <c r="H189" s="58"/>
      <c r="I189" s="91"/>
    </row>
    <row r="190" spans="1:9" x14ac:dyDescent="0.25">
      <c r="A190" s="55"/>
      <c r="B190" s="56"/>
      <c r="C190" s="74"/>
      <c r="D190" s="20" t="s">
        <v>120</v>
      </c>
      <c r="E190" s="20">
        <v>2</v>
      </c>
      <c r="F190" s="58"/>
      <c r="G190" s="58"/>
      <c r="H190" s="58"/>
      <c r="I190" s="91"/>
    </row>
    <row r="191" spans="1:9" ht="31.5" x14ac:dyDescent="0.25">
      <c r="A191" s="55"/>
      <c r="B191" s="56"/>
      <c r="C191" s="74"/>
      <c r="D191" s="13" t="s">
        <v>180</v>
      </c>
      <c r="E191" s="20">
        <v>5</v>
      </c>
      <c r="F191" s="58"/>
      <c r="G191" s="58"/>
      <c r="H191" s="58"/>
      <c r="I191" s="91"/>
    </row>
    <row r="192" spans="1:9" x14ac:dyDescent="0.25">
      <c r="A192" s="55"/>
      <c r="B192" s="56"/>
      <c r="C192" s="74"/>
      <c r="D192" s="20" t="s">
        <v>134</v>
      </c>
      <c r="E192" s="20">
        <v>0.3</v>
      </c>
      <c r="F192" s="58"/>
      <c r="G192" s="58"/>
      <c r="H192" s="58"/>
      <c r="I192" s="91"/>
    </row>
    <row r="193" spans="1:1221" x14ac:dyDescent="0.25">
      <c r="A193" s="55"/>
      <c r="B193" s="56"/>
      <c r="C193" s="74"/>
      <c r="D193" s="20" t="s">
        <v>153</v>
      </c>
      <c r="E193" s="20">
        <v>5</v>
      </c>
      <c r="F193" s="58"/>
      <c r="G193" s="58"/>
      <c r="H193" s="58"/>
      <c r="I193" s="91"/>
    </row>
    <row r="194" spans="1:1221" s="41" customFormat="1" x14ac:dyDescent="0.25">
      <c r="A194" s="55"/>
      <c r="B194" s="56"/>
      <c r="C194" s="74"/>
      <c r="D194" s="13" t="s">
        <v>181</v>
      </c>
      <c r="E194" s="20">
        <v>94</v>
      </c>
      <c r="F194" s="58"/>
      <c r="G194" s="58"/>
      <c r="H194" s="58"/>
      <c r="I194" s="91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  <c r="EG194" s="40"/>
      <c r="EH194" s="40"/>
      <c r="EI194" s="40"/>
      <c r="EJ194" s="40"/>
      <c r="EK194" s="40"/>
      <c r="EL194" s="40"/>
      <c r="EM194" s="40"/>
      <c r="EN194" s="40"/>
      <c r="EO194" s="40"/>
      <c r="EP194" s="40"/>
      <c r="EQ194" s="40"/>
      <c r="ER194" s="40"/>
      <c r="ES194" s="40"/>
      <c r="ET194" s="40"/>
      <c r="EU194" s="40"/>
      <c r="EV194" s="40"/>
      <c r="EW194" s="40"/>
      <c r="EX194" s="40"/>
      <c r="EY194" s="40"/>
      <c r="EZ194" s="40"/>
      <c r="FA194" s="40"/>
      <c r="FB194" s="40"/>
      <c r="FC194" s="40"/>
      <c r="FD194" s="40"/>
      <c r="FE194" s="40"/>
      <c r="FF194" s="40"/>
      <c r="AME194" s="40"/>
      <c r="AMF194" s="40"/>
      <c r="AMG194" s="40"/>
      <c r="AMH194" s="40"/>
      <c r="AMI194" s="40"/>
      <c r="AMJ194" s="40"/>
      <c r="AMK194" s="40"/>
      <c r="AML194" s="40"/>
      <c r="AMM194" s="40"/>
      <c r="AMN194" s="40"/>
      <c r="AMO194" s="40"/>
      <c r="AMP194" s="40"/>
      <c r="AMQ194" s="40"/>
      <c r="AMR194" s="40"/>
      <c r="AMS194" s="40"/>
      <c r="AMT194" s="40"/>
      <c r="AMU194" s="40"/>
      <c r="AMV194" s="40"/>
      <c r="AMW194" s="40"/>
      <c r="AMX194" s="40"/>
      <c r="AMY194" s="40"/>
      <c r="AMZ194" s="40"/>
      <c r="ANA194" s="40"/>
      <c r="ANB194" s="40"/>
      <c r="ANC194" s="40"/>
      <c r="AND194" s="40"/>
      <c r="ANE194" s="40"/>
      <c r="ANF194" s="40"/>
      <c r="ANG194" s="40"/>
      <c r="ANH194" s="40"/>
      <c r="ANI194" s="40"/>
      <c r="ANJ194" s="40"/>
      <c r="ANK194" s="40"/>
      <c r="ANL194" s="40"/>
      <c r="ANM194" s="40"/>
      <c r="ANN194" s="40"/>
      <c r="ANO194" s="40"/>
      <c r="ANP194" s="40"/>
      <c r="ANQ194" s="40"/>
      <c r="ANR194" s="40"/>
      <c r="ANS194" s="40"/>
      <c r="ANT194" s="40"/>
      <c r="ANU194" s="40"/>
      <c r="ANV194" s="40"/>
      <c r="ANW194" s="40"/>
      <c r="ANX194" s="40"/>
      <c r="ANY194" s="40"/>
      <c r="ANZ194" s="40"/>
      <c r="AOA194" s="40"/>
      <c r="AOB194" s="40"/>
      <c r="AOC194" s="40"/>
      <c r="AOD194" s="40"/>
      <c r="AOE194" s="40"/>
      <c r="AOF194" s="40"/>
      <c r="AOG194" s="40"/>
      <c r="AOH194" s="40"/>
      <c r="AOI194" s="40"/>
      <c r="AOJ194" s="40"/>
      <c r="AOK194" s="40"/>
      <c r="AOL194" s="40"/>
      <c r="AOM194" s="40"/>
      <c r="AON194" s="40"/>
      <c r="AOO194" s="40"/>
      <c r="AOP194" s="40"/>
      <c r="AOQ194" s="40"/>
      <c r="AOR194" s="40"/>
      <c r="AOS194" s="40"/>
      <c r="AOT194" s="40"/>
      <c r="AOU194" s="40"/>
      <c r="AOV194" s="40"/>
      <c r="AOW194" s="40"/>
      <c r="AOX194" s="40"/>
      <c r="AOY194" s="40"/>
      <c r="AOZ194" s="40"/>
      <c r="APA194" s="40"/>
      <c r="APB194" s="40"/>
      <c r="APC194" s="40"/>
      <c r="APD194" s="40"/>
      <c r="APE194" s="40"/>
      <c r="APF194" s="40"/>
      <c r="APG194" s="40"/>
      <c r="APH194" s="40"/>
      <c r="API194" s="40"/>
      <c r="APJ194" s="40"/>
      <c r="APK194" s="40"/>
      <c r="APL194" s="40"/>
      <c r="APM194" s="40"/>
      <c r="APN194" s="40"/>
      <c r="APO194" s="40"/>
      <c r="APP194" s="40"/>
      <c r="APQ194" s="40"/>
      <c r="APR194" s="40"/>
      <c r="APS194" s="40"/>
      <c r="APT194" s="40"/>
      <c r="APU194" s="40"/>
      <c r="APV194" s="40"/>
      <c r="APW194" s="40"/>
      <c r="APX194" s="40"/>
      <c r="APY194" s="40"/>
      <c r="APZ194" s="40"/>
      <c r="AQA194" s="40"/>
      <c r="AQB194" s="40"/>
      <c r="AQC194" s="40"/>
      <c r="AQD194" s="40"/>
      <c r="AQE194" s="40"/>
      <c r="AQF194" s="40"/>
      <c r="AQG194" s="40"/>
      <c r="AQH194" s="40"/>
      <c r="AQI194" s="40"/>
      <c r="AQJ194" s="40"/>
      <c r="AQK194" s="40"/>
      <c r="AQL194" s="40"/>
      <c r="AQM194" s="40"/>
      <c r="AQN194" s="40"/>
      <c r="AQO194" s="40"/>
      <c r="AQP194" s="40"/>
      <c r="AQQ194" s="40"/>
      <c r="AQR194" s="40"/>
      <c r="AQS194" s="40"/>
      <c r="AQT194" s="40"/>
      <c r="AQU194" s="40"/>
      <c r="AQV194" s="40"/>
      <c r="AQW194" s="40"/>
      <c r="AQX194" s="40"/>
      <c r="AQY194" s="40"/>
      <c r="AQZ194" s="40"/>
      <c r="ARA194" s="40"/>
      <c r="ARB194" s="40"/>
      <c r="ARC194" s="40"/>
      <c r="ARD194" s="40"/>
      <c r="ARE194" s="40"/>
      <c r="ARF194" s="40"/>
      <c r="ARG194" s="40"/>
      <c r="ARH194" s="40"/>
      <c r="ARI194" s="40"/>
      <c r="ARJ194" s="40"/>
      <c r="ARK194" s="40"/>
      <c r="ARL194" s="40"/>
      <c r="ARM194" s="40"/>
      <c r="ARN194" s="40"/>
      <c r="ARO194" s="40"/>
      <c r="ARP194" s="40"/>
      <c r="ARQ194" s="40"/>
      <c r="ARR194" s="40"/>
      <c r="ARS194" s="40"/>
      <c r="ART194" s="40"/>
      <c r="ARU194" s="40"/>
      <c r="ARV194" s="40"/>
      <c r="ARW194" s="40"/>
      <c r="ARX194" s="40"/>
      <c r="ARY194" s="40"/>
      <c r="ARZ194" s="40"/>
      <c r="ASA194" s="40"/>
      <c r="ASB194" s="40"/>
      <c r="ASC194" s="40"/>
      <c r="ASD194" s="40"/>
      <c r="ASE194" s="40"/>
      <c r="ASF194" s="40"/>
      <c r="ASG194" s="40"/>
      <c r="ASH194" s="40"/>
      <c r="ASI194" s="40"/>
      <c r="ASJ194" s="40"/>
      <c r="ASK194" s="40"/>
      <c r="ASL194" s="40"/>
      <c r="ASM194" s="40"/>
      <c r="ASN194" s="40"/>
      <c r="ASO194" s="40"/>
      <c r="ASP194" s="40"/>
      <c r="ASQ194" s="40"/>
      <c r="ASR194" s="40"/>
      <c r="ASS194" s="40"/>
      <c r="AST194" s="40"/>
      <c r="ASU194" s="40"/>
      <c r="ASV194" s="40"/>
      <c r="ASW194" s="40"/>
      <c r="ASX194" s="40"/>
      <c r="ASY194" s="40"/>
      <c r="ASZ194" s="40"/>
      <c r="ATA194" s="40"/>
      <c r="ATB194" s="40"/>
      <c r="ATC194" s="40"/>
      <c r="ATD194" s="40"/>
      <c r="ATE194" s="40"/>
      <c r="ATF194" s="40"/>
      <c r="ATG194" s="40"/>
      <c r="ATH194" s="40"/>
      <c r="ATI194" s="40"/>
      <c r="ATJ194" s="40"/>
      <c r="ATK194" s="40"/>
      <c r="ATL194" s="40"/>
      <c r="ATM194" s="40"/>
      <c r="ATN194" s="40"/>
      <c r="ATO194" s="40"/>
      <c r="ATP194" s="40"/>
      <c r="ATQ194" s="40"/>
      <c r="ATR194" s="40"/>
      <c r="ATS194" s="40"/>
      <c r="ATT194" s="40"/>
      <c r="ATU194" s="40"/>
      <c r="ATV194" s="40"/>
      <c r="ATW194" s="40"/>
      <c r="ATX194" s="40"/>
      <c r="ATY194" s="40"/>
    </row>
    <row r="195" spans="1:1221" s="41" customFormat="1" x14ac:dyDescent="0.25">
      <c r="A195" s="55"/>
      <c r="B195" s="56"/>
      <c r="C195" s="74"/>
      <c r="D195" s="20" t="s">
        <v>120</v>
      </c>
      <c r="E195" s="20">
        <v>3</v>
      </c>
      <c r="F195" s="58"/>
      <c r="G195" s="58"/>
      <c r="H195" s="58"/>
      <c r="I195" s="91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  <c r="EG195" s="40"/>
      <c r="EH195" s="40"/>
      <c r="EI195" s="40"/>
      <c r="EJ195" s="40"/>
      <c r="EK195" s="40"/>
      <c r="EL195" s="40"/>
      <c r="EM195" s="40"/>
      <c r="EN195" s="40"/>
      <c r="EO195" s="40"/>
      <c r="EP195" s="40"/>
      <c r="EQ195" s="40"/>
      <c r="ER195" s="40"/>
      <c r="ES195" s="40"/>
      <c r="ET195" s="40"/>
      <c r="EU195" s="40"/>
      <c r="EV195" s="40"/>
      <c r="EW195" s="40"/>
      <c r="EX195" s="40"/>
      <c r="EY195" s="40"/>
      <c r="EZ195" s="40"/>
      <c r="FA195" s="40"/>
      <c r="FB195" s="40"/>
      <c r="FC195" s="40"/>
      <c r="FD195" s="40"/>
      <c r="FE195" s="40"/>
      <c r="FF195" s="40"/>
      <c r="AME195" s="40"/>
      <c r="AMF195" s="40"/>
      <c r="AMG195" s="40"/>
      <c r="AMH195" s="40"/>
      <c r="AMI195" s="40"/>
      <c r="AMJ195" s="40"/>
      <c r="AMK195" s="40"/>
      <c r="AML195" s="40"/>
      <c r="AMM195" s="40"/>
      <c r="AMN195" s="40"/>
      <c r="AMO195" s="40"/>
      <c r="AMP195" s="40"/>
      <c r="AMQ195" s="40"/>
      <c r="AMR195" s="40"/>
      <c r="AMS195" s="40"/>
      <c r="AMT195" s="40"/>
      <c r="AMU195" s="40"/>
      <c r="AMV195" s="40"/>
      <c r="AMW195" s="40"/>
      <c r="AMX195" s="40"/>
      <c r="AMY195" s="40"/>
      <c r="AMZ195" s="40"/>
      <c r="ANA195" s="40"/>
      <c r="ANB195" s="40"/>
      <c r="ANC195" s="40"/>
      <c r="AND195" s="40"/>
      <c r="ANE195" s="40"/>
      <c r="ANF195" s="40"/>
      <c r="ANG195" s="40"/>
      <c r="ANH195" s="40"/>
      <c r="ANI195" s="40"/>
      <c r="ANJ195" s="40"/>
      <c r="ANK195" s="40"/>
      <c r="ANL195" s="40"/>
      <c r="ANM195" s="40"/>
      <c r="ANN195" s="40"/>
      <c r="ANO195" s="40"/>
      <c r="ANP195" s="40"/>
      <c r="ANQ195" s="40"/>
      <c r="ANR195" s="40"/>
      <c r="ANS195" s="40"/>
      <c r="ANT195" s="40"/>
      <c r="ANU195" s="40"/>
      <c r="ANV195" s="40"/>
      <c r="ANW195" s="40"/>
      <c r="ANX195" s="40"/>
      <c r="ANY195" s="40"/>
      <c r="ANZ195" s="40"/>
      <c r="AOA195" s="40"/>
      <c r="AOB195" s="40"/>
      <c r="AOC195" s="40"/>
      <c r="AOD195" s="40"/>
      <c r="AOE195" s="40"/>
      <c r="AOF195" s="40"/>
      <c r="AOG195" s="40"/>
      <c r="AOH195" s="40"/>
      <c r="AOI195" s="40"/>
      <c r="AOJ195" s="40"/>
      <c r="AOK195" s="40"/>
      <c r="AOL195" s="40"/>
      <c r="AOM195" s="40"/>
      <c r="AON195" s="40"/>
      <c r="AOO195" s="40"/>
      <c r="AOP195" s="40"/>
      <c r="AOQ195" s="40"/>
      <c r="AOR195" s="40"/>
      <c r="AOS195" s="40"/>
      <c r="AOT195" s="40"/>
      <c r="AOU195" s="40"/>
      <c r="AOV195" s="40"/>
      <c r="AOW195" s="40"/>
      <c r="AOX195" s="40"/>
      <c r="AOY195" s="40"/>
      <c r="AOZ195" s="40"/>
      <c r="APA195" s="40"/>
      <c r="APB195" s="40"/>
      <c r="APC195" s="40"/>
      <c r="APD195" s="40"/>
      <c r="APE195" s="40"/>
      <c r="APF195" s="40"/>
      <c r="APG195" s="40"/>
      <c r="APH195" s="40"/>
      <c r="API195" s="40"/>
      <c r="APJ195" s="40"/>
      <c r="APK195" s="40"/>
      <c r="APL195" s="40"/>
      <c r="APM195" s="40"/>
      <c r="APN195" s="40"/>
      <c r="APO195" s="40"/>
      <c r="APP195" s="40"/>
      <c r="APQ195" s="40"/>
      <c r="APR195" s="40"/>
      <c r="APS195" s="40"/>
      <c r="APT195" s="40"/>
      <c r="APU195" s="40"/>
      <c r="APV195" s="40"/>
      <c r="APW195" s="40"/>
      <c r="APX195" s="40"/>
      <c r="APY195" s="40"/>
      <c r="APZ195" s="40"/>
      <c r="AQA195" s="40"/>
      <c r="AQB195" s="40"/>
      <c r="AQC195" s="40"/>
      <c r="AQD195" s="40"/>
      <c r="AQE195" s="40"/>
      <c r="AQF195" s="40"/>
      <c r="AQG195" s="40"/>
      <c r="AQH195" s="40"/>
      <c r="AQI195" s="40"/>
      <c r="AQJ195" s="40"/>
      <c r="AQK195" s="40"/>
      <c r="AQL195" s="40"/>
      <c r="AQM195" s="40"/>
      <c r="AQN195" s="40"/>
      <c r="AQO195" s="40"/>
      <c r="AQP195" s="40"/>
      <c r="AQQ195" s="40"/>
      <c r="AQR195" s="40"/>
      <c r="AQS195" s="40"/>
      <c r="AQT195" s="40"/>
      <c r="AQU195" s="40"/>
      <c r="AQV195" s="40"/>
      <c r="AQW195" s="40"/>
      <c r="AQX195" s="40"/>
      <c r="AQY195" s="40"/>
      <c r="AQZ195" s="40"/>
      <c r="ARA195" s="40"/>
      <c r="ARB195" s="40"/>
      <c r="ARC195" s="40"/>
      <c r="ARD195" s="40"/>
      <c r="ARE195" s="40"/>
      <c r="ARF195" s="40"/>
      <c r="ARG195" s="40"/>
      <c r="ARH195" s="40"/>
      <c r="ARI195" s="40"/>
      <c r="ARJ195" s="40"/>
      <c r="ARK195" s="40"/>
      <c r="ARL195" s="40"/>
      <c r="ARM195" s="40"/>
      <c r="ARN195" s="40"/>
      <c r="ARO195" s="40"/>
      <c r="ARP195" s="40"/>
      <c r="ARQ195" s="40"/>
      <c r="ARR195" s="40"/>
      <c r="ARS195" s="40"/>
      <c r="ART195" s="40"/>
      <c r="ARU195" s="40"/>
      <c r="ARV195" s="40"/>
      <c r="ARW195" s="40"/>
      <c r="ARX195" s="40"/>
      <c r="ARY195" s="40"/>
      <c r="ARZ195" s="40"/>
      <c r="ASA195" s="40"/>
      <c r="ASB195" s="40"/>
      <c r="ASC195" s="40"/>
      <c r="ASD195" s="40"/>
      <c r="ASE195" s="40"/>
      <c r="ASF195" s="40"/>
      <c r="ASG195" s="40"/>
      <c r="ASH195" s="40"/>
      <c r="ASI195" s="40"/>
      <c r="ASJ195" s="40"/>
      <c r="ASK195" s="40"/>
      <c r="ASL195" s="40"/>
      <c r="ASM195" s="40"/>
      <c r="ASN195" s="40"/>
      <c r="ASO195" s="40"/>
      <c r="ASP195" s="40"/>
      <c r="ASQ195" s="40"/>
      <c r="ASR195" s="40"/>
      <c r="ASS195" s="40"/>
      <c r="AST195" s="40"/>
      <c r="ASU195" s="40"/>
      <c r="ASV195" s="40"/>
      <c r="ASW195" s="40"/>
      <c r="ASX195" s="40"/>
      <c r="ASY195" s="40"/>
      <c r="ASZ195" s="40"/>
      <c r="ATA195" s="40"/>
      <c r="ATB195" s="40"/>
      <c r="ATC195" s="40"/>
      <c r="ATD195" s="40"/>
      <c r="ATE195" s="40"/>
      <c r="ATF195" s="40"/>
      <c r="ATG195" s="40"/>
      <c r="ATH195" s="40"/>
      <c r="ATI195" s="40"/>
      <c r="ATJ195" s="40"/>
      <c r="ATK195" s="40"/>
      <c r="ATL195" s="40"/>
      <c r="ATM195" s="40"/>
      <c r="ATN195" s="40"/>
      <c r="ATO195" s="40"/>
      <c r="ATP195" s="40"/>
      <c r="ATQ195" s="40"/>
      <c r="ATR195" s="40"/>
      <c r="ATS195" s="40"/>
      <c r="ATT195" s="40"/>
      <c r="ATU195" s="40"/>
      <c r="ATV195" s="40"/>
      <c r="ATW195" s="40"/>
      <c r="ATX195" s="40"/>
      <c r="ATY195" s="40"/>
    </row>
    <row r="196" spans="1:1221" x14ac:dyDescent="0.25">
      <c r="A196" s="95"/>
      <c r="B196" s="96">
        <v>601</v>
      </c>
      <c r="C196" s="97" t="s">
        <v>49</v>
      </c>
      <c r="D196" s="93" t="s">
        <v>95</v>
      </c>
      <c r="E196" s="20">
        <v>20</v>
      </c>
      <c r="F196" s="103"/>
      <c r="G196" s="54"/>
      <c r="H196" s="54"/>
      <c r="I196" s="54"/>
    </row>
    <row r="197" spans="1:1221" ht="15" x14ac:dyDescent="0.25">
      <c r="A197" s="95"/>
      <c r="B197" s="96"/>
      <c r="C197" s="97"/>
      <c r="D197" s="206" t="s">
        <v>143</v>
      </c>
      <c r="E197" s="207">
        <v>20</v>
      </c>
      <c r="F197" s="103"/>
      <c r="G197" s="54"/>
      <c r="H197" s="54"/>
      <c r="I197" s="54"/>
    </row>
    <row r="198" spans="1:1221" ht="15" x14ac:dyDescent="0.25">
      <c r="A198" s="95"/>
      <c r="B198" s="96"/>
      <c r="C198" s="97"/>
      <c r="D198" s="206" t="s">
        <v>73</v>
      </c>
      <c r="E198" s="207">
        <v>1</v>
      </c>
      <c r="F198" s="103"/>
      <c r="G198" s="54"/>
      <c r="H198" s="54"/>
      <c r="I198" s="54"/>
    </row>
    <row r="199" spans="1:1221" ht="15" x14ac:dyDescent="0.25">
      <c r="A199" s="95"/>
      <c r="B199" s="96"/>
      <c r="C199" s="97"/>
      <c r="D199" s="206" t="s">
        <v>170</v>
      </c>
      <c r="E199" s="207">
        <v>1</v>
      </c>
      <c r="F199" s="103"/>
      <c r="G199" s="54"/>
      <c r="H199" s="54"/>
      <c r="I199" s="54"/>
    </row>
    <row r="200" spans="1:1221" ht="15" x14ac:dyDescent="0.25">
      <c r="A200" s="95"/>
      <c r="B200" s="96"/>
      <c r="C200" s="97"/>
      <c r="D200" s="206" t="s">
        <v>128</v>
      </c>
      <c r="E200" s="207">
        <v>2</v>
      </c>
      <c r="F200" s="103"/>
      <c r="G200" s="54"/>
      <c r="H200" s="54"/>
      <c r="I200" s="54"/>
    </row>
    <row r="201" spans="1:1221" ht="15" x14ac:dyDescent="0.25">
      <c r="A201" s="95"/>
      <c r="B201" s="96"/>
      <c r="C201" s="97"/>
      <c r="D201" s="206" t="s">
        <v>123</v>
      </c>
      <c r="E201" s="207">
        <v>0.1</v>
      </c>
      <c r="F201" s="103"/>
      <c r="G201" s="54"/>
      <c r="H201" s="54"/>
      <c r="I201" s="54"/>
    </row>
    <row r="202" spans="1:1221" ht="30" customHeight="1" x14ac:dyDescent="0.25">
      <c r="A202" s="55"/>
      <c r="B202" s="56">
        <v>205</v>
      </c>
      <c r="C202" s="74" t="s">
        <v>58</v>
      </c>
      <c r="D202" s="149" t="s">
        <v>372</v>
      </c>
      <c r="E202" s="150">
        <v>130</v>
      </c>
      <c r="F202" s="160">
        <v>3.55</v>
      </c>
      <c r="G202" s="160">
        <v>7.54</v>
      </c>
      <c r="H202" s="160">
        <v>24.7</v>
      </c>
      <c r="I202" s="160">
        <v>184.21</v>
      </c>
    </row>
    <row r="203" spans="1:1221" x14ac:dyDescent="0.25">
      <c r="A203" s="55"/>
      <c r="B203" s="56"/>
      <c r="C203" s="74"/>
      <c r="D203" s="20" t="s">
        <v>182</v>
      </c>
      <c r="E203" s="20">
        <v>94</v>
      </c>
      <c r="F203" s="151"/>
      <c r="G203" s="151"/>
      <c r="H203" s="151"/>
      <c r="I203" s="151"/>
    </row>
    <row r="204" spans="1:1221" x14ac:dyDescent="0.25">
      <c r="A204" s="55"/>
      <c r="B204" s="56"/>
      <c r="C204" s="74"/>
      <c r="D204" s="20" t="s">
        <v>140</v>
      </c>
      <c r="E204" s="20">
        <v>39</v>
      </c>
      <c r="F204" s="151"/>
      <c r="G204" s="151"/>
      <c r="H204" s="151"/>
      <c r="I204" s="151"/>
    </row>
    <row r="205" spans="1:1221" s="27" customFormat="1" x14ac:dyDescent="0.25">
      <c r="A205" s="55"/>
      <c r="B205" s="56"/>
      <c r="C205" s="74"/>
      <c r="D205" s="20" t="s">
        <v>123</v>
      </c>
      <c r="E205" s="20">
        <v>0.5</v>
      </c>
      <c r="F205" s="151"/>
      <c r="G205" s="151"/>
      <c r="H205" s="151"/>
      <c r="I205" s="151"/>
    </row>
    <row r="206" spans="1:1221" s="27" customFormat="1" x14ac:dyDescent="0.25">
      <c r="A206" s="55"/>
      <c r="B206" s="56"/>
      <c r="C206" s="74"/>
      <c r="D206" s="20" t="s">
        <v>86</v>
      </c>
      <c r="E206" s="20">
        <v>3</v>
      </c>
      <c r="F206" s="151"/>
      <c r="G206" s="151"/>
      <c r="H206" s="151"/>
      <c r="I206" s="151"/>
    </row>
    <row r="207" spans="1:1221" s="27" customFormat="1" x14ac:dyDescent="0.25">
      <c r="A207" s="65"/>
      <c r="B207" s="56">
        <v>639</v>
      </c>
      <c r="C207" s="74" t="s">
        <v>28</v>
      </c>
      <c r="D207" s="116" t="s">
        <v>29</v>
      </c>
      <c r="E207" s="116">
        <v>200</v>
      </c>
      <c r="F207" s="58">
        <v>0.2</v>
      </c>
      <c r="G207" s="58">
        <v>0</v>
      </c>
      <c r="H207" s="58">
        <v>26.4</v>
      </c>
      <c r="I207" s="58">
        <v>124</v>
      </c>
    </row>
    <row r="208" spans="1:1221" s="27" customFormat="1" x14ac:dyDescent="0.25">
      <c r="A208" s="65"/>
      <c r="B208" s="56"/>
      <c r="C208" s="74"/>
      <c r="D208" s="20" t="s">
        <v>131</v>
      </c>
      <c r="E208" s="35">
        <v>20</v>
      </c>
      <c r="F208" s="58"/>
      <c r="G208" s="58"/>
      <c r="H208" s="58"/>
      <c r="I208" s="58"/>
    </row>
    <row r="209" spans="1:9" x14ac:dyDescent="0.25">
      <c r="A209" s="65"/>
      <c r="B209" s="56"/>
      <c r="C209" s="74"/>
      <c r="D209" s="20" t="s">
        <v>132</v>
      </c>
      <c r="E209" s="35">
        <v>200</v>
      </c>
      <c r="F209" s="58"/>
      <c r="G209" s="58"/>
      <c r="H209" s="58"/>
      <c r="I209" s="58"/>
    </row>
    <row r="210" spans="1:9" s="27" customFormat="1" x14ac:dyDescent="0.25">
      <c r="A210" s="65"/>
      <c r="B210" s="56"/>
      <c r="C210" s="74"/>
      <c r="D210" s="20" t="s">
        <v>114</v>
      </c>
      <c r="E210" s="35">
        <v>12</v>
      </c>
      <c r="F210" s="58"/>
      <c r="G210" s="58"/>
      <c r="H210" s="58"/>
      <c r="I210" s="58"/>
    </row>
    <row r="211" spans="1:9" s="27" customFormat="1" x14ac:dyDescent="0.25">
      <c r="A211" s="65"/>
      <c r="B211" s="56"/>
      <c r="C211" s="74" t="s">
        <v>415</v>
      </c>
      <c r="D211" s="20" t="s">
        <v>414</v>
      </c>
      <c r="E211" s="35">
        <v>4.4999999999999998E-2</v>
      </c>
      <c r="F211" s="58"/>
      <c r="G211" s="58"/>
      <c r="H211" s="58"/>
      <c r="I211" s="58"/>
    </row>
    <row r="212" spans="1:9" x14ac:dyDescent="0.25">
      <c r="A212" s="65"/>
      <c r="B212" s="79">
        <v>1</v>
      </c>
      <c r="C212" s="74" t="s">
        <v>17</v>
      </c>
      <c r="D212" s="116" t="s">
        <v>18</v>
      </c>
      <c r="E212" s="116">
        <v>25</v>
      </c>
      <c r="F212" s="64">
        <v>1.77</v>
      </c>
      <c r="G212" s="64">
        <v>0.17</v>
      </c>
      <c r="H212" s="64">
        <v>11</v>
      </c>
      <c r="I212" s="64">
        <v>60</v>
      </c>
    </row>
    <row r="213" spans="1:9" x14ac:dyDescent="0.25">
      <c r="A213" s="52"/>
      <c r="B213" s="96">
        <v>1</v>
      </c>
      <c r="C213" s="68"/>
      <c r="D213" s="1" t="s">
        <v>30</v>
      </c>
      <c r="E213" s="1">
        <v>15</v>
      </c>
      <c r="F213" s="54">
        <v>0.85</v>
      </c>
      <c r="G213" s="54">
        <v>0.16</v>
      </c>
      <c r="H213" s="54">
        <v>5.6</v>
      </c>
      <c r="I213" s="54">
        <v>27.19</v>
      </c>
    </row>
    <row r="214" spans="1:9" x14ac:dyDescent="0.25">
      <c r="A214" s="95"/>
      <c r="B214" s="96"/>
      <c r="C214" s="68"/>
      <c r="D214" s="37" t="s">
        <v>21</v>
      </c>
      <c r="E214" s="1">
        <f>E213+E212+E207+E202+E184+E172+E170</f>
        <v>700</v>
      </c>
      <c r="F214" s="1">
        <f t="shared" ref="F214:I214" si="4">F213+F212+F207+F202+F184+F172+F170</f>
        <v>18.989999999999998</v>
      </c>
      <c r="G214" s="1">
        <f t="shared" si="4"/>
        <v>21.27</v>
      </c>
      <c r="H214" s="1">
        <f t="shared" si="4"/>
        <v>94.539999999999992</v>
      </c>
      <c r="I214" s="1">
        <f t="shared" si="4"/>
        <v>662.59999999999991</v>
      </c>
    </row>
    <row r="215" spans="1:9" ht="47.25" x14ac:dyDescent="0.25">
      <c r="A215" s="95"/>
      <c r="B215" s="96"/>
      <c r="C215" s="68"/>
      <c r="D215" s="37" t="s">
        <v>22</v>
      </c>
      <c r="E215" s="174"/>
      <c r="F215" s="103"/>
      <c r="G215" s="103"/>
      <c r="H215" s="103"/>
      <c r="I215" s="183">
        <f>I214/18</f>
        <v>36.811111111111103</v>
      </c>
    </row>
    <row r="216" spans="1:9" ht="60" x14ac:dyDescent="0.25">
      <c r="A216" s="95" t="s">
        <v>31</v>
      </c>
      <c r="B216" s="96">
        <v>283</v>
      </c>
      <c r="C216" s="97" t="s">
        <v>14</v>
      </c>
      <c r="D216" s="93" t="s">
        <v>333</v>
      </c>
      <c r="E216" s="93">
        <v>200</v>
      </c>
      <c r="F216" s="54">
        <v>6.5</v>
      </c>
      <c r="G216" s="54">
        <v>7</v>
      </c>
      <c r="H216" s="54">
        <v>22.5</v>
      </c>
      <c r="I216" s="54">
        <v>222</v>
      </c>
    </row>
    <row r="217" spans="1:9" x14ac:dyDescent="0.25">
      <c r="A217" s="95"/>
      <c r="B217" s="96"/>
      <c r="C217" s="97"/>
      <c r="D217" s="20" t="s">
        <v>156</v>
      </c>
      <c r="E217" s="13" t="s">
        <v>256</v>
      </c>
      <c r="F217" s="103"/>
      <c r="G217" s="54"/>
      <c r="H217" s="54"/>
      <c r="I217" s="54"/>
    </row>
    <row r="218" spans="1:9" x14ac:dyDescent="0.25">
      <c r="A218" s="95"/>
      <c r="B218" s="96"/>
      <c r="C218" s="97"/>
      <c r="D218" s="13" t="s">
        <v>157</v>
      </c>
      <c r="E218" s="13">
        <v>112</v>
      </c>
      <c r="F218" s="103"/>
      <c r="G218" s="54"/>
      <c r="H218" s="54"/>
      <c r="I218" s="54"/>
    </row>
    <row r="219" spans="1:9" x14ac:dyDescent="0.25">
      <c r="A219" s="95"/>
      <c r="B219" s="96"/>
      <c r="C219" s="97"/>
      <c r="D219" s="13" t="s">
        <v>158</v>
      </c>
      <c r="E219" s="13"/>
      <c r="F219" s="103"/>
      <c r="G219" s="54"/>
      <c r="H219" s="54"/>
      <c r="I219" s="54"/>
    </row>
    <row r="220" spans="1:9" x14ac:dyDescent="0.25">
      <c r="A220" s="95"/>
      <c r="B220" s="96"/>
      <c r="C220" s="97"/>
      <c r="D220" s="20" t="s">
        <v>159</v>
      </c>
      <c r="E220" s="13" t="s">
        <v>166</v>
      </c>
      <c r="F220" s="103"/>
      <c r="G220" s="54"/>
      <c r="H220" s="54"/>
      <c r="I220" s="54"/>
    </row>
    <row r="221" spans="1:9" x14ac:dyDescent="0.25">
      <c r="A221" s="95"/>
      <c r="B221" s="96"/>
      <c r="C221" s="97"/>
      <c r="D221" s="20" t="s">
        <v>160</v>
      </c>
      <c r="E221" s="13">
        <v>3</v>
      </c>
      <c r="F221" s="103"/>
      <c r="G221" s="54"/>
      <c r="H221" s="54"/>
      <c r="I221" s="54"/>
    </row>
    <row r="222" spans="1:9" x14ac:dyDescent="0.25">
      <c r="A222" s="95"/>
      <c r="B222" s="96"/>
      <c r="C222" s="97"/>
      <c r="D222" s="20" t="s">
        <v>251</v>
      </c>
      <c r="E222" s="13">
        <v>5</v>
      </c>
      <c r="F222" s="103"/>
      <c r="G222" s="54"/>
      <c r="H222" s="54"/>
      <c r="I222" s="54"/>
    </row>
    <row r="223" spans="1:9" x14ac:dyDescent="0.25">
      <c r="A223" s="95"/>
      <c r="B223" s="96"/>
      <c r="C223" s="97"/>
      <c r="D223" s="20" t="s">
        <v>162</v>
      </c>
      <c r="E223" s="13">
        <v>7</v>
      </c>
      <c r="F223" s="103"/>
      <c r="G223" s="54"/>
      <c r="H223" s="54"/>
      <c r="I223" s="54"/>
    </row>
    <row r="224" spans="1:9" x14ac:dyDescent="0.25">
      <c r="A224" s="95"/>
      <c r="B224" s="96"/>
      <c r="C224" s="97"/>
      <c r="D224" s="20" t="s">
        <v>163</v>
      </c>
      <c r="E224" s="139" t="s">
        <v>167</v>
      </c>
      <c r="F224" s="103"/>
      <c r="G224" s="54"/>
      <c r="H224" s="54"/>
      <c r="I224" s="54"/>
    </row>
    <row r="225" spans="1:9" x14ac:dyDescent="0.25">
      <c r="A225" s="95"/>
      <c r="B225" s="96"/>
      <c r="C225" s="97"/>
      <c r="D225" s="20" t="s">
        <v>123</v>
      </c>
      <c r="E225" s="139" t="s">
        <v>168</v>
      </c>
      <c r="F225" s="103"/>
      <c r="G225" s="54"/>
      <c r="H225" s="54"/>
      <c r="I225" s="54"/>
    </row>
    <row r="226" spans="1:9" x14ac:dyDescent="0.25">
      <c r="A226" s="95"/>
      <c r="B226" s="96"/>
      <c r="C226" s="97"/>
      <c r="D226" s="20" t="s">
        <v>86</v>
      </c>
      <c r="E226" s="139">
        <v>7</v>
      </c>
      <c r="F226" s="103"/>
      <c r="G226" s="54"/>
      <c r="H226" s="54"/>
      <c r="I226" s="54"/>
    </row>
    <row r="227" spans="1:9" x14ac:dyDescent="0.25">
      <c r="A227" s="95"/>
      <c r="B227" s="96"/>
      <c r="C227" s="97"/>
      <c r="D227" s="13" t="s">
        <v>164</v>
      </c>
      <c r="E227" s="13">
        <v>48</v>
      </c>
      <c r="F227" s="103"/>
      <c r="G227" s="54"/>
      <c r="H227" s="54"/>
      <c r="I227" s="54"/>
    </row>
    <row r="228" spans="1:9" x14ac:dyDescent="0.25">
      <c r="A228" s="95"/>
      <c r="B228" s="96"/>
      <c r="C228" s="97"/>
      <c r="D228" s="13" t="s">
        <v>165</v>
      </c>
      <c r="E228" s="13">
        <v>132</v>
      </c>
      <c r="F228" s="103"/>
      <c r="G228" s="54"/>
      <c r="H228" s="54"/>
      <c r="I228" s="54"/>
    </row>
    <row r="229" spans="1:9" x14ac:dyDescent="0.25">
      <c r="A229" s="95"/>
      <c r="B229" s="96">
        <v>600</v>
      </c>
      <c r="C229" s="97" t="s">
        <v>49</v>
      </c>
      <c r="D229" s="93" t="s">
        <v>95</v>
      </c>
      <c r="E229" s="20">
        <v>20</v>
      </c>
      <c r="F229" s="103">
        <v>0.5</v>
      </c>
      <c r="G229" s="54">
        <v>2.2999999999999998</v>
      </c>
      <c r="H229" s="54">
        <v>1</v>
      </c>
      <c r="I229" s="54">
        <v>30</v>
      </c>
    </row>
    <row r="230" spans="1:9" x14ac:dyDescent="0.25">
      <c r="A230" s="95"/>
      <c r="B230" s="96"/>
      <c r="C230" s="97"/>
      <c r="D230" s="117" t="s">
        <v>143</v>
      </c>
      <c r="E230" s="117">
        <v>20</v>
      </c>
      <c r="F230" s="77"/>
      <c r="G230" s="54"/>
      <c r="H230" s="54"/>
      <c r="I230" s="54"/>
    </row>
    <row r="231" spans="1:9" ht="31.5" x14ac:dyDescent="0.25">
      <c r="A231" s="95"/>
      <c r="B231" s="96"/>
      <c r="C231" s="97"/>
      <c r="D231" s="117" t="s">
        <v>169</v>
      </c>
      <c r="E231" s="117">
        <v>0.5</v>
      </c>
      <c r="F231" s="77"/>
      <c r="G231" s="54"/>
      <c r="H231" s="54"/>
      <c r="I231" s="54"/>
    </row>
    <row r="232" spans="1:9" x14ac:dyDescent="0.25">
      <c r="A232" s="95"/>
      <c r="B232" s="96"/>
      <c r="C232" s="97"/>
      <c r="D232" s="117" t="s">
        <v>170</v>
      </c>
      <c r="E232" s="117">
        <v>1</v>
      </c>
      <c r="F232" s="77"/>
      <c r="G232" s="54"/>
      <c r="H232" s="54"/>
      <c r="I232" s="54"/>
    </row>
    <row r="233" spans="1:9" x14ac:dyDescent="0.25">
      <c r="A233" s="95"/>
      <c r="B233" s="96"/>
      <c r="C233" s="97"/>
      <c r="D233" s="117" t="s">
        <v>134</v>
      </c>
      <c r="E233" s="117">
        <v>0.01</v>
      </c>
      <c r="F233" s="77"/>
      <c r="G233" s="54"/>
      <c r="H233" s="54"/>
      <c r="I233" s="54"/>
    </row>
    <row r="234" spans="1:9" ht="29.25" customHeight="1" x14ac:dyDescent="0.25">
      <c r="A234" s="62"/>
      <c r="B234" s="96">
        <v>699</v>
      </c>
      <c r="C234" s="97" t="s">
        <v>60</v>
      </c>
      <c r="D234" s="3" t="s">
        <v>61</v>
      </c>
      <c r="E234" s="1">
        <v>200</v>
      </c>
      <c r="F234" s="97">
        <v>0</v>
      </c>
      <c r="G234" s="97">
        <v>0</v>
      </c>
      <c r="H234" s="97">
        <v>24.2</v>
      </c>
      <c r="I234" s="97">
        <v>93</v>
      </c>
    </row>
    <row r="235" spans="1:9" x14ac:dyDescent="0.25">
      <c r="A235" s="62"/>
      <c r="B235" s="96"/>
      <c r="C235" s="97"/>
      <c r="D235" s="42" t="s">
        <v>184</v>
      </c>
      <c r="E235" s="13" t="s">
        <v>185</v>
      </c>
      <c r="F235" s="97"/>
      <c r="G235" s="97"/>
      <c r="H235" s="97"/>
      <c r="I235" s="97"/>
    </row>
    <row r="236" spans="1:9" x14ac:dyDescent="0.25">
      <c r="A236" s="62"/>
      <c r="B236" s="96"/>
      <c r="C236" s="97"/>
      <c r="D236" s="42" t="s">
        <v>114</v>
      </c>
      <c r="E236" s="20">
        <v>12</v>
      </c>
      <c r="F236" s="97"/>
      <c r="G236" s="97"/>
      <c r="H236" s="97"/>
      <c r="I236" s="97"/>
    </row>
    <row r="237" spans="1:9" x14ac:dyDescent="0.25">
      <c r="A237" s="62"/>
      <c r="B237" s="96"/>
      <c r="C237" s="97"/>
      <c r="D237" s="42" t="s">
        <v>177</v>
      </c>
      <c r="E237" s="20">
        <v>210</v>
      </c>
      <c r="F237" s="97"/>
      <c r="G237" s="97"/>
      <c r="H237" s="97"/>
      <c r="I237" s="97"/>
    </row>
    <row r="238" spans="1:9" ht="30" x14ac:dyDescent="0.25">
      <c r="A238" s="62"/>
      <c r="B238" s="96" t="s">
        <v>252</v>
      </c>
      <c r="C238" s="68" t="s">
        <v>203</v>
      </c>
      <c r="D238" s="14" t="s">
        <v>340</v>
      </c>
      <c r="E238" s="14">
        <v>50</v>
      </c>
      <c r="F238" s="61">
        <v>2</v>
      </c>
      <c r="G238" s="61">
        <v>4</v>
      </c>
      <c r="H238" s="61">
        <v>10</v>
      </c>
      <c r="I238" s="61">
        <v>133</v>
      </c>
    </row>
    <row r="239" spans="1:9" x14ac:dyDescent="0.25">
      <c r="A239" s="62"/>
      <c r="B239" s="59">
        <v>1</v>
      </c>
      <c r="C239" s="97" t="s">
        <v>17</v>
      </c>
      <c r="D239" s="1" t="s">
        <v>18</v>
      </c>
      <c r="E239" s="1">
        <v>25</v>
      </c>
      <c r="F239" s="54">
        <v>1.77</v>
      </c>
      <c r="G239" s="54">
        <v>0.17</v>
      </c>
      <c r="H239" s="54">
        <v>11</v>
      </c>
      <c r="I239" s="54">
        <v>60</v>
      </c>
    </row>
    <row r="240" spans="1:9" x14ac:dyDescent="0.25">
      <c r="A240" s="62"/>
      <c r="B240" s="96">
        <v>1</v>
      </c>
      <c r="C240" s="97" t="s">
        <v>17</v>
      </c>
      <c r="D240" s="1" t="s">
        <v>30</v>
      </c>
      <c r="E240" s="1">
        <v>15</v>
      </c>
      <c r="F240" s="97">
        <v>0.75</v>
      </c>
      <c r="G240" s="97">
        <v>0.1</v>
      </c>
      <c r="H240" s="97">
        <v>5.5</v>
      </c>
      <c r="I240" s="97">
        <v>27.19</v>
      </c>
    </row>
    <row r="241" spans="1:9" x14ac:dyDescent="0.25">
      <c r="A241" s="62"/>
      <c r="B241" s="96"/>
      <c r="C241" s="97"/>
      <c r="D241" s="37" t="s">
        <v>21</v>
      </c>
      <c r="E241" s="1">
        <f>E240+E238+E234+E216</f>
        <v>465</v>
      </c>
      <c r="F241" s="1">
        <f t="shared" ref="F241:I241" si="5">F240+F238+F234+F216</f>
        <v>9.25</v>
      </c>
      <c r="G241" s="1">
        <f t="shared" si="5"/>
        <v>11.1</v>
      </c>
      <c r="H241" s="1">
        <f t="shared" si="5"/>
        <v>62.2</v>
      </c>
      <c r="I241" s="1">
        <f t="shared" si="5"/>
        <v>475.19</v>
      </c>
    </row>
    <row r="242" spans="1:9" ht="47.25" x14ac:dyDescent="0.25">
      <c r="A242" s="62"/>
      <c r="B242" s="96"/>
      <c r="C242" s="97"/>
      <c r="D242" s="37" t="s">
        <v>22</v>
      </c>
      <c r="E242" s="174"/>
      <c r="F242" s="54"/>
      <c r="G242" s="54"/>
      <c r="H242" s="54"/>
      <c r="I242" s="183">
        <f>I241/18</f>
        <v>26.399444444444445</v>
      </c>
    </row>
    <row r="243" spans="1:9" ht="31.5" x14ac:dyDescent="0.25">
      <c r="A243" s="191"/>
      <c r="B243" s="96"/>
      <c r="C243" s="68"/>
      <c r="D243" s="192" t="s">
        <v>395</v>
      </c>
      <c r="E243" s="174"/>
      <c r="F243" s="97">
        <f>F241+F214+F168</f>
        <v>40.090000000000003</v>
      </c>
      <c r="G243" s="97">
        <f t="shared" ref="G243:I243" si="6">G241+G214+G168</f>
        <v>42.53</v>
      </c>
      <c r="H243" s="97">
        <f t="shared" si="6"/>
        <v>234.14000000000001</v>
      </c>
      <c r="I243" s="97">
        <f t="shared" si="6"/>
        <v>1644.98</v>
      </c>
    </row>
    <row r="244" spans="1:9" s="27" customFormat="1" ht="49.5" customHeight="1" x14ac:dyDescent="0.25">
      <c r="A244" s="98" t="s">
        <v>39</v>
      </c>
      <c r="B244" s="99" t="s">
        <v>331</v>
      </c>
      <c r="C244" s="100" t="s">
        <v>14</v>
      </c>
      <c r="D244" s="114" t="s">
        <v>307</v>
      </c>
      <c r="E244" s="114">
        <v>200</v>
      </c>
      <c r="F244" s="100">
        <v>2.2000000000000002</v>
      </c>
      <c r="G244" s="100">
        <v>4.8</v>
      </c>
      <c r="H244" s="100">
        <v>21</v>
      </c>
      <c r="I244" s="100">
        <v>192</v>
      </c>
    </row>
    <row r="245" spans="1:9" x14ac:dyDescent="0.25">
      <c r="A245" s="76"/>
      <c r="B245" s="96"/>
      <c r="C245" s="97"/>
      <c r="D245" s="20" t="s">
        <v>263</v>
      </c>
      <c r="E245" s="105">
        <v>30</v>
      </c>
      <c r="F245" s="69"/>
      <c r="G245" s="69"/>
      <c r="H245" s="69"/>
      <c r="I245" s="69"/>
    </row>
    <row r="246" spans="1:9" x14ac:dyDescent="0.25">
      <c r="A246" s="76"/>
      <c r="B246" s="96"/>
      <c r="C246" s="97"/>
      <c r="D246" s="20" t="s">
        <v>144</v>
      </c>
      <c r="E246" s="20">
        <v>5</v>
      </c>
      <c r="F246" s="69"/>
      <c r="G246" s="69"/>
      <c r="H246" s="69"/>
      <c r="I246" s="69"/>
    </row>
    <row r="247" spans="1:9" x14ac:dyDescent="0.25">
      <c r="A247" s="76"/>
      <c r="B247" s="96"/>
      <c r="C247" s="97"/>
      <c r="D247" s="20" t="s">
        <v>123</v>
      </c>
      <c r="E247" s="20">
        <v>0.5</v>
      </c>
      <c r="F247" s="69"/>
      <c r="G247" s="69"/>
      <c r="H247" s="69"/>
      <c r="I247" s="69"/>
    </row>
    <row r="248" spans="1:9" s="44" customFormat="1" x14ac:dyDescent="0.25">
      <c r="A248" s="82"/>
      <c r="B248" s="96"/>
      <c r="C248" s="97"/>
      <c r="D248" s="20" t="s">
        <v>132</v>
      </c>
      <c r="E248" s="20"/>
      <c r="F248" s="69"/>
      <c r="G248" s="69"/>
      <c r="H248" s="69"/>
      <c r="I248" s="69"/>
    </row>
    <row r="249" spans="1:9" s="44" customFormat="1" x14ac:dyDescent="0.25">
      <c r="A249" s="82"/>
      <c r="B249" s="96"/>
      <c r="C249" s="97"/>
      <c r="D249" s="20" t="s">
        <v>140</v>
      </c>
      <c r="E249" s="20">
        <v>170</v>
      </c>
      <c r="F249" s="69"/>
      <c r="G249" s="69"/>
      <c r="H249" s="69"/>
      <c r="I249" s="69"/>
    </row>
    <row r="250" spans="1:9" s="44" customFormat="1" x14ac:dyDescent="0.25">
      <c r="A250" s="82"/>
      <c r="B250" s="96"/>
      <c r="C250" s="97"/>
      <c r="D250" s="13" t="s">
        <v>73</v>
      </c>
      <c r="E250" s="20">
        <v>5</v>
      </c>
      <c r="F250" s="69"/>
      <c r="G250" s="69"/>
      <c r="H250" s="69"/>
      <c r="I250" s="69"/>
    </row>
    <row r="251" spans="1:9" ht="34.5" customHeight="1" x14ac:dyDescent="0.25">
      <c r="A251" s="52"/>
      <c r="B251" s="96">
        <v>692</v>
      </c>
      <c r="C251" s="97" t="s">
        <v>83</v>
      </c>
      <c r="D251" s="14" t="s">
        <v>52</v>
      </c>
      <c r="E251" s="1">
        <v>200</v>
      </c>
      <c r="F251" s="103">
        <v>2.5</v>
      </c>
      <c r="G251" s="103">
        <v>3.6</v>
      </c>
      <c r="H251" s="103">
        <v>28.7</v>
      </c>
      <c r="I251" s="54">
        <v>152</v>
      </c>
    </row>
    <row r="252" spans="1:9" x14ac:dyDescent="0.25">
      <c r="A252" s="52"/>
      <c r="B252" s="96"/>
      <c r="C252" s="97"/>
      <c r="D252" s="20" t="s">
        <v>139</v>
      </c>
      <c r="E252" s="20">
        <v>2.4</v>
      </c>
      <c r="F252" s="103"/>
      <c r="G252" s="103"/>
      <c r="H252" s="103"/>
      <c r="I252" s="54"/>
    </row>
    <row r="253" spans="1:9" x14ac:dyDescent="0.25">
      <c r="A253" s="52"/>
      <c r="B253" s="96"/>
      <c r="C253" s="97"/>
      <c r="D253" s="20" t="s">
        <v>132</v>
      </c>
      <c r="E253" s="20">
        <v>172</v>
      </c>
      <c r="F253" s="103"/>
      <c r="G253" s="103"/>
      <c r="H253" s="103"/>
      <c r="I253" s="54"/>
    </row>
    <row r="254" spans="1:9" x14ac:dyDescent="0.25">
      <c r="A254" s="52"/>
      <c r="B254" s="96"/>
      <c r="C254" s="97"/>
      <c r="D254" s="20" t="s">
        <v>114</v>
      </c>
      <c r="E254" s="20">
        <v>12</v>
      </c>
      <c r="F254" s="103"/>
      <c r="G254" s="103"/>
      <c r="H254" s="103"/>
      <c r="I254" s="54"/>
    </row>
    <row r="255" spans="1:9" x14ac:dyDescent="0.25">
      <c r="A255" s="52"/>
      <c r="B255" s="96"/>
      <c r="C255" s="97"/>
      <c r="D255" s="20" t="s">
        <v>140</v>
      </c>
      <c r="E255" s="20">
        <v>50</v>
      </c>
      <c r="F255" s="103"/>
      <c r="G255" s="103"/>
      <c r="H255" s="103"/>
      <c r="I255" s="54"/>
    </row>
    <row r="256" spans="1:9" s="27" customFormat="1" ht="31.5" x14ac:dyDescent="0.25">
      <c r="A256" s="52"/>
      <c r="B256" s="96">
        <v>3</v>
      </c>
      <c r="C256" s="97" t="s">
        <v>13</v>
      </c>
      <c r="D256" s="14" t="s">
        <v>64</v>
      </c>
      <c r="E256" s="1">
        <v>25</v>
      </c>
      <c r="F256" s="54">
        <v>1.38</v>
      </c>
      <c r="G256" s="54">
        <v>4.0999999999999996</v>
      </c>
      <c r="H256" s="54">
        <v>6.42</v>
      </c>
      <c r="I256" s="54">
        <v>76</v>
      </c>
    </row>
    <row r="257" spans="1:9" s="27" customFormat="1" x14ac:dyDescent="0.25">
      <c r="A257" s="52"/>
      <c r="B257" s="96"/>
      <c r="C257" s="97"/>
      <c r="D257" s="20" t="s">
        <v>54</v>
      </c>
      <c r="E257" s="20">
        <v>20</v>
      </c>
      <c r="F257" s="54"/>
      <c r="G257" s="54"/>
      <c r="H257" s="54"/>
      <c r="I257" s="54"/>
    </row>
    <row r="258" spans="1:9" s="27" customFormat="1" x14ac:dyDescent="0.25">
      <c r="A258" s="52"/>
      <c r="B258" s="96"/>
      <c r="C258" s="97"/>
      <c r="D258" s="20" t="s">
        <v>44</v>
      </c>
      <c r="E258" s="20">
        <v>5</v>
      </c>
      <c r="F258" s="54"/>
      <c r="G258" s="54"/>
      <c r="H258" s="54"/>
      <c r="I258" s="54"/>
    </row>
    <row r="259" spans="1:9" s="27" customFormat="1" x14ac:dyDescent="0.25">
      <c r="A259" s="62"/>
      <c r="B259" s="96">
        <v>1</v>
      </c>
      <c r="C259" s="97" t="s">
        <v>17</v>
      </c>
      <c r="D259" s="1" t="s">
        <v>30</v>
      </c>
      <c r="E259" s="1">
        <v>15</v>
      </c>
      <c r="F259" s="97">
        <v>0.75</v>
      </c>
      <c r="G259" s="97">
        <v>0.1</v>
      </c>
      <c r="H259" s="97">
        <v>5.5</v>
      </c>
      <c r="I259" s="97">
        <v>27.19</v>
      </c>
    </row>
    <row r="260" spans="1:9" x14ac:dyDescent="0.25">
      <c r="A260" s="98" t="s">
        <v>19</v>
      </c>
      <c r="B260" s="99"/>
      <c r="C260" s="100"/>
      <c r="D260" s="115" t="s">
        <v>20</v>
      </c>
      <c r="E260" s="114">
        <v>100</v>
      </c>
      <c r="F260" s="101">
        <v>1.5</v>
      </c>
      <c r="G260" s="101">
        <v>0</v>
      </c>
      <c r="H260" s="101">
        <v>15</v>
      </c>
      <c r="I260" s="101">
        <v>90</v>
      </c>
    </row>
    <row r="261" spans="1:9" s="27" customFormat="1" x14ac:dyDescent="0.25">
      <c r="A261" s="95"/>
      <c r="B261" s="96"/>
      <c r="C261" s="97"/>
      <c r="D261" s="37" t="s">
        <v>21</v>
      </c>
      <c r="E261" s="1">
        <f>E244+E251+E256+E259+E260</f>
        <v>540</v>
      </c>
      <c r="F261" s="1">
        <f>F244+F251+F256+F259+F260</f>
        <v>8.33</v>
      </c>
      <c r="G261" s="1">
        <f>G244+G251+G256+G259+G260</f>
        <v>12.6</v>
      </c>
      <c r="H261" s="1">
        <f>H244+H251+H256+H259+H260</f>
        <v>76.62</v>
      </c>
      <c r="I261" s="1">
        <f>I244+I251+I256+I259+I260</f>
        <v>537.19000000000005</v>
      </c>
    </row>
    <row r="262" spans="1:9" s="27" customFormat="1" ht="47.25" x14ac:dyDescent="0.25">
      <c r="A262" s="95"/>
      <c r="B262" s="96"/>
      <c r="C262" s="97"/>
      <c r="D262" s="37" t="s">
        <v>22</v>
      </c>
      <c r="E262" s="174"/>
      <c r="F262" s="54"/>
      <c r="G262" s="54"/>
      <c r="H262" s="54"/>
      <c r="I262" s="183">
        <f>I261/18</f>
        <v>29.843888888888891</v>
      </c>
    </row>
    <row r="263" spans="1:9" x14ac:dyDescent="0.25">
      <c r="A263" s="98" t="s">
        <v>23</v>
      </c>
      <c r="B263" s="99">
        <v>78</v>
      </c>
      <c r="C263" s="100" t="s">
        <v>13</v>
      </c>
      <c r="D263" s="114" t="s">
        <v>65</v>
      </c>
      <c r="E263" s="114">
        <v>50</v>
      </c>
      <c r="F263" s="100">
        <v>1.1000000000000001</v>
      </c>
      <c r="G263" s="100">
        <v>3</v>
      </c>
      <c r="H263" s="100">
        <v>5.7</v>
      </c>
      <c r="I263" s="101">
        <v>64</v>
      </c>
    </row>
    <row r="264" spans="1:9" x14ac:dyDescent="0.25">
      <c r="A264" s="98"/>
      <c r="B264" s="99"/>
      <c r="C264" s="100"/>
      <c r="D264" s="185" t="s">
        <v>374</v>
      </c>
      <c r="E264" s="13">
        <v>60</v>
      </c>
      <c r="F264" s="111"/>
      <c r="G264" s="111"/>
      <c r="H264" s="111"/>
      <c r="I264" s="112"/>
    </row>
    <row r="265" spans="1:9" x14ac:dyDescent="0.25">
      <c r="A265" s="82"/>
      <c r="B265" s="110"/>
      <c r="C265" s="111"/>
      <c r="D265" s="186" t="s">
        <v>206</v>
      </c>
      <c r="E265" s="176">
        <v>11</v>
      </c>
      <c r="F265" s="111"/>
      <c r="G265" s="111"/>
      <c r="H265" s="111"/>
      <c r="I265" s="112"/>
    </row>
    <row r="266" spans="1:9" x14ac:dyDescent="0.25">
      <c r="A266" s="82"/>
      <c r="B266" s="110"/>
      <c r="C266" s="111"/>
      <c r="D266" s="186" t="s">
        <v>351</v>
      </c>
      <c r="E266" s="176">
        <v>4</v>
      </c>
      <c r="F266" s="111"/>
      <c r="G266" s="111"/>
      <c r="H266" s="111"/>
      <c r="I266" s="112"/>
    </row>
    <row r="267" spans="1:9" x14ac:dyDescent="0.25">
      <c r="A267" s="82"/>
      <c r="B267" s="110"/>
      <c r="C267" s="111"/>
      <c r="D267" s="186" t="s">
        <v>149</v>
      </c>
      <c r="E267" s="176">
        <v>3</v>
      </c>
      <c r="F267" s="111"/>
      <c r="G267" s="111"/>
      <c r="H267" s="111"/>
      <c r="I267" s="112"/>
    </row>
    <row r="268" spans="1:9" x14ac:dyDescent="0.25">
      <c r="A268" s="82"/>
      <c r="B268" s="110"/>
      <c r="C268" s="111"/>
      <c r="D268" s="186" t="s">
        <v>285</v>
      </c>
      <c r="E268" s="176">
        <v>1E-3</v>
      </c>
      <c r="F268" s="111"/>
      <c r="G268" s="111"/>
      <c r="H268" s="111"/>
      <c r="I268" s="112"/>
    </row>
    <row r="269" spans="1:9" x14ac:dyDescent="0.25">
      <c r="A269" s="82"/>
      <c r="B269" s="110"/>
      <c r="C269" s="111"/>
      <c r="D269" s="186" t="s">
        <v>373</v>
      </c>
      <c r="E269" s="176">
        <v>0.5</v>
      </c>
      <c r="F269" s="111"/>
      <c r="G269" s="111"/>
      <c r="H269" s="111"/>
      <c r="I269" s="112"/>
    </row>
    <row r="270" spans="1:9" ht="31.5" x14ac:dyDescent="0.25">
      <c r="A270" s="95"/>
      <c r="B270" s="96">
        <v>114</v>
      </c>
      <c r="C270" s="97" t="s">
        <v>24</v>
      </c>
      <c r="D270" s="1" t="s">
        <v>403</v>
      </c>
      <c r="E270" s="1">
        <v>200</v>
      </c>
      <c r="F270" s="103">
        <v>1.4</v>
      </c>
      <c r="G270" s="103">
        <v>3.4</v>
      </c>
      <c r="H270" s="103">
        <v>10.4</v>
      </c>
      <c r="I270" s="54">
        <v>78</v>
      </c>
    </row>
    <row r="271" spans="1:9" x14ac:dyDescent="0.25">
      <c r="A271" s="95"/>
      <c r="B271" s="96"/>
      <c r="C271" s="97"/>
      <c r="D271" s="20" t="s">
        <v>188</v>
      </c>
      <c r="E271" s="13" t="s">
        <v>191</v>
      </c>
      <c r="F271" s="103"/>
      <c r="G271" s="103"/>
      <c r="H271" s="103"/>
      <c r="I271" s="103"/>
    </row>
    <row r="272" spans="1:9" x14ac:dyDescent="0.25">
      <c r="A272" s="95"/>
      <c r="B272" s="96"/>
      <c r="C272" s="97"/>
      <c r="D272" s="20" t="s">
        <v>189</v>
      </c>
      <c r="E272" s="13" t="s">
        <v>192</v>
      </c>
      <c r="F272" s="103"/>
      <c r="G272" s="103"/>
      <c r="H272" s="103"/>
      <c r="I272" s="54"/>
    </row>
    <row r="273" spans="1:9" x14ac:dyDescent="0.25">
      <c r="A273" s="95"/>
      <c r="B273" s="96"/>
      <c r="C273" s="97"/>
      <c r="D273" s="20" t="s">
        <v>190</v>
      </c>
      <c r="E273" s="139" t="s">
        <v>193</v>
      </c>
      <c r="F273" s="103"/>
      <c r="G273" s="103"/>
      <c r="H273" s="103"/>
      <c r="I273" s="54"/>
    </row>
    <row r="274" spans="1:9" x14ac:dyDescent="0.25">
      <c r="A274" s="95"/>
      <c r="B274" s="96"/>
      <c r="C274" s="97"/>
      <c r="D274" s="20" t="s">
        <v>160</v>
      </c>
      <c r="E274" s="139" t="s">
        <v>194</v>
      </c>
      <c r="F274" s="103"/>
      <c r="G274" s="103"/>
      <c r="H274" s="103"/>
      <c r="I274" s="54"/>
    </row>
    <row r="275" spans="1:9" x14ac:dyDescent="0.25">
      <c r="A275" s="95"/>
      <c r="B275" s="96"/>
      <c r="C275" s="97"/>
      <c r="D275" s="20" t="s">
        <v>128</v>
      </c>
      <c r="E275" s="139">
        <v>3</v>
      </c>
      <c r="F275" s="103"/>
      <c r="G275" s="103"/>
      <c r="H275" s="103"/>
      <c r="I275" s="54"/>
    </row>
    <row r="276" spans="1:9" x14ac:dyDescent="0.25">
      <c r="A276" s="95"/>
      <c r="B276" s="96"/>
      <c r="C276" s="97"/>
      <c r="D276" s="20" t="s">
        <v>120</v>
      </c>
      <c r="E276" s="139">
        <v>4</v>
      </c>
      <c r="F276" s="103"/>
      <c r="G276" s="103"/>
      <c r="H276" s="103"/>
      <c r="I276" s="54"/>
    </row>
    <row r="277" spans="1:9" x14ac:dyDescent="0.25">
      <c r="A277" s="95"/>
      <c r="B277" s="96"/>
      <c r="C277" s="97"/>
      <c r="D277" s="20" t="s">
        <v>121</v>
      </c>
      <c r="E277" s="139" t="s">
        <v>195</v>
      </c>
      <c r="F277" s="103"/>
      <c r="G277" s="103"/>
      <c r="H277" s="103"/>
      <c r="I277" s="54"/>
    </row>
    <row r="278" spans="1:9" x14ac:dyDescent="0.25">
      <c r="A278" s="95"/>
      <c r="B278" s="96"/>
      <c r="C278" s="97"/>
      <c r="D278" s="20" t="s">
        <v>122</v>
      </c>
      <c r="E278" s="139" t="s">
        <v>167</v>
      </c>
      <c r="F278" s="103"/>
      <c r="G278" s="103"/>
      <c r="H278" s="103"/>
      <c r="I278" s="54"/>
    </row>
    <row r="279" spans="1:9" x14ac:dyDescent="0.25">
      <c r="A279" s="95"/>
      <c r="B279" s="96"/>
      <c r="C279" s="97"/>
      <c r="D279" s="20" t="s">
        <v>123</v>
      </c>
      <c r="E279" s="139">
        <v>1</v>
      </c>
      <c r="F279" s="103"/>
      <c r="G279" s="103"/>
      <c r="H279" s="103"/>
      <c r="I279" s="54"/>
    </row>
    <row r="280" spans="1:9" x14ac:dyDescent="0.25">
      <c r="A280" s="95"/>
      <c r="B280" s="96"/>
      <c r="C280" s="97"/>
      <c r="D280" s="20" t="s">
        <v>124</v>
      </c>
      <c r="E280" s="139" t="s">
        <v>210</v>
      </c>
      <c r="F280" s="103"/>
      <c r="G280" s="103"/>
      <c r="H280" s="103"/>
      <c r="I280" s="54"/>
    </row>
    <row r="281" spans="1:9" x14ac:dyDescent="0.25">
      <c r="A281" s="95"/>
      <c r="B281" s="96"/>
      <c r="C281" s="97"/>
      <c r="D281" s="20" t="s">
        <v>143</v>
      </c>
      <c r="E281" s="139">
        <v>5</v>
      </c>
      <c r="F281" s="103"/>
      <c r="G281" s="103"/>
      <c r="H281" s="103"/>
      <c r="I281" s="54"/>
    </row>
    <row r="282" spans="1:9" ht="47.25" x14ac:dyDescent="0.25">
      <c r="A282" s="95"/>
      <c r="B282" s="96">
        <v>451</v>
      </c>
      <c r="C282" s="97" t="s">
        <v>26</v>
      </c>
      <c r="D282" s="1" t="s">
        <v>66</v>
      </c>
      <c r="E282" s="152">
        <v>70</v>
      </c>
      <c r="F282" s="97">
        <v>7.8</v>
      </c>
      <c r="G282" s="97">
        <v>10</v>
      </c>
      <c r="H282" s="97">
        <v>7.8</v>
      </c>
      <c r="I282" s="97">
        <v>128</v>
      </c>
    </row>
    <row r="283" spans="1:9" x14ac:dyDescent="0.25">
      <c r="A283" s="95"/>
      <c r="B283" s="96"/>
      <c r="C283" s="97"/>
      <c r="D283" s="117" t="s">
        <v>125</v>
      </c>
      <c r="E283" s="140" t="s">
        <v>200</v>
      </c>
      <c r="F283" s="77"/>
      <c r="G283" s="77"/>
      <c r="H283" s="77"/>
      <c r="I283" s="77"/>
    </row>
    <row r="284" spans="1:9" x14ac:dyDescent="0.25">
      <c r="A284" s="95"/>
      <c r="B284" s="96"/>
      <c r="C284" s="97"/>
      <c r="D284" s="117" t="s">
        <v>196</v>
      </c>
      <c r="E284" s="140">
        <v>13</v>
      </c>
      <c r="F284" s="77"/>
      <c r="G284" s="97"/>
      <c r="H284" s="97"/>
      <c r="I284" s="97"/>
    </row>
    <row r="285" spans="1:9" x14ac:dyDescent="0.25">
      <c r="A285" s="95"/>
      <c r="B285" s="96"/>
      <c r="C285" s="97"/>
      <c r="D285" s="117" t="s">
        <v>197</v>
      </c>
      <c r="E285" s="140">
        <v>11</v>
      </c>
      <c r="F285" s="77"/>
      <c r="G285" s="97"/>
      <c r="H285" s="97"/>
      <c r="I285" s="97"/>
    </row>
    <row r="286" spans="1:9" x14ac:dyDescent="0.25">
      <c r="A286" s="95"/>
      <c r="B286" s="96"/>
      <c r="C286" s="97"/>
      <c r="D286" s="20" t="s">
        <v>123</v>
      </c>
      <c r="E286" s="140">
        <v>0.1</v>
      </c>
      <c r="F286" s="77"/>
      <c r="G286" s="97"/>
      <c r="H286" s="97"/>
      <c r="I286" s="97"/>
    </row>
    <row r="287" spans="1:9" x14ac:dyDescent="0.25">
      <c r="A287" s="95"/>
      <c r="B287" s="96"/>
      <c r="C287" s="97"/>
      <c r="D287" s="20" t="s">
        <v>201</v>
      </c>
      <c r="E287" s="140">
        <v>3</v>
      </c>
      <c r="F287" s="77"/>
      <c r="G287" s="97"/>
      <c r="H287" s="97"/>
      <c r="I287" s="97"/>
    </row>
    <row r="288" spans="1:9" x14ac:dyDescent="0.25">
      <c r="A288" s="95"/>
      <c r="B288" s="96"/>
      <c r="C288" s="97"/>
      <c r="D288" s="117" t="s">
        <v>160</v>
      </c>
      <c r="E288" s="141" t="s">
        <v>222</v>
      </c>
      <c r="F288" s="77"/>
      <c r="G288" s="97"/>
      <c r="H288" s="97"/>
      <c r="I288" s="97"/>
    </row>
    <row r="289" spans="1:9" x14ac:dyDescent="0.25">
      <c r="A289" s="95"/>
      <c r="B289" s="96"/>
      <c r="C289" s="97"/>
      <c r="D289" s="117" t="s">
        <v>120</v>
      </c>
      <c r="E289" s="140">
        <v>2</v>
      </c>
      <c r="F289" s="77"/>
      <c r="G289" s="97"/>
      <c r="H289" s="97"/>
      <c r="I289" s="97"/>
    </row>
    <row r="290" spans="1:9" x14ac:dyDescent="0.25">
      <c r="A290" s="95"/>
      <c r="B290" s="96"/>
      <c r="C290" s="97"/>
      <c r="D290" s="20" t="s">
        <v>198</v>
      </c>
      <c r="E290" s="140">
        <v>4</v>
      </c>
      <c r="F290" s="77"/>
      <c r="G290" s="97"/>
      <c r="H290" s="97"/>
      <c r="I290" s="97"/>
    </row>
    <row r="291" spans="1:9" x14ac:dyDescent="0.25">
      <c r="A291" s="95"/>
      <c r="B291" s="96"/>
      <c r="C291" s="97"/>
      <c r="D291" s="20" t="s">
        <v>199</v>
      </c>
      <c r="E291" s="140">
        <v>1E-3</v>
      </c>
      <c r="F291" s="77"/>
      <c r="G291" s="97"/>
      <c r="H291" s="97"/>
      <c r="I291" s="97"/>
    </row>
    <row r="292" spans="1:9" x14ac:dyDescent="0.25">
      <c r="A292" s="95"/>
      <c r="B292" s="96">
        <v>601</v>
      </c>
      <c r="C292" s="97" t="s">
        <v>49</v>
      </c>
      <c r="D292" s="93" t="s">
        <v>95</v>
      </c>
      <c r="E292" s="20">
        <v>20</v>
      </c>
      <c r="F292" s="103"/>
      <c r="G292" s="54"/>
      <c r="H292" s="54"/>
      <c r="I292" s="54"/>
    </row>
    <row r="293" spans="1:9" ht="15" x14ac:dyDescent="0.25">
      <c r="A293" s="95"/>
      <c r="B293" s="96"/>
      <c r="C293" s="97"/>
      <c r="D293" s="206" t="s">
        <v>143</v>
      </c>
      <c r="E293" s="207">
        <v>20</v>
      </c>
      <c r="F293" s="103"/>
      <c r="G293" s="54"/>
      <c r="H293" s="54"/>
      <c r="I293" s="54"/>
    </row>
    <row r="294" spans="1:9" ht="15" x14ac:dyDescent="0.25">
      <c r="A294" s="95"/>
      <c r="B294" s="96"/>
      <c r="C294" s="97"/>
      <c r="D294" s="206" t="s">
        <v>73</v>
      </c>
      <c r="E294" s="207">
        <v>1</v>
      </c>
      <c r="F294" s="103"/>
      <c r="G294" s="54"/>
      <c r="H294" s="54"/>
      <c r="I294" s="54"/>
    </row>
    <row r="295" spans="1:9" ht="15" x14ac:dyDescent="0.25">
      <c r="A295" s="95"/>
      <c r="B295" s="96"/>
      <c r="C295" s="97"/>
      <c r="D295" s="206" t="s">
        <v>170</v>
      </c>
      <c r="E295" s="207">
        <v>1</v>
      </c>
      <c r="F295" s="103"/>
      <c r="G295" s="54"/>
      <c r="H295" s="54"/>
      <c r="I295" s="54"/>
    </row>
    <row r="296" spans="1:9" ht="15" x14ac:dyDescent="0.25">
      <c r="A296" s="95"/>
      <c r="B296" s="96"/>
      <c r="C296" s="97"/>
      <c r="D296" s="206" t="s">
        <v>128</v>
      </c>
      <c r="E296" s="207">
        <v>2</v>
      </c>
      <c r="F296" s="103"/>
      <c r="G296" s="54"/>
      <c r="H296" s="54"/>
      <c r="I296" s="54"/>
    </row>
    <row r="297" spans="1:9" ht="15" x14ac:dyDescent="0.25">
      <c r="A297" s="95"/>
      <c r="B297" s="96"/>
      <c r="C297" s="97"/>
      <c r="D297" s="206" t="s">
        <v>123</v>
      </c>
      <c r="E297" s="207">
        <v>0.1</v>
      </c>
      <c r="F297" s="103"/>
      <c r="G297" s="54"/>
      <c r="H297" s="54"/>
      <c r="I297" s="54"/>
    </row>
    <row r="298" spans="1:9" ht="31.5" x14ac:dyDescent="0.25">
      <c r="A298" s="95"/>
      <c r="B298" s="96">
        <v>297</v>
      </c>
      <c r="C298" s="97" t="s">
        <v>58</v>
      </c>
      <c r="D298" s="1" t="s">
        <v>67</v>
      </c>
      <c r="E298" s="1">
        <v>130</v>
      </c>
      <c r="F298" s="54">
        <v>7.3</v>
      </c>
      <c r="G298" s="54">
        <v>5</v>
      </c>
      <c r="H298" s="54">
        <v>32</v>
      </c>
      <c r="I298" s="54">
        <v>200</v>
      </c>
    </row>
    <row r="299" spans="1:9" x14ac:dyDescent="0.25">
      <c r="A299" s="95"/>
      <c r="B299" s="96"/>
      <c r="C299" s="97"/>
      <c r="D299" s="20" t="s">
        <v>136</v>
      </c>
      <c r="E299" s="20">
        <v>53</v>
      </c>
      <c r="F299" s="103"/>
      <c r="G299" s="54"/>
      <c r="H299" s="54"/>
      <c r="I299" s="54"/>
    </row>
    <row r="300" spans="1:9" ht="31.5" x14ac:dyDescent="0.25">
      <c r="A300" s="95"/>
      <c r="B300" s="96"/>
      <c r="C300" s="97"/>
      <c r="D300" s="20" t="s">
        <v>112</v>
      </c>
      <c r="E300" s="20">
        <v>0.5</v>
      </c>
      <c r="F300" s="103"/>
      <c r="G300" s="54"/>
      <c r="H300" s="54"/>
      <c r="I300" s="54"/>
    </row>
    <row r="301" spans="1:9" x14ac:dyDescent="0.25">
      <c r="A301" s="95"/>
      <c r="B301" s="96"/>
      <c r="C301" s="97"/>
      <c r="D301" s="20" t="s">
        <v>132</v>
      </c>
      <c r="E301" s="20">
        <v>90</v>
      </c>
      <c r="F301" s="103"/>
      <c r="G301" s="54"/>
      <c r="H301" s="54"/>
      <c r="I301" s="54"/>
    </row>
    <row r="302" spans="1:9" x14ac:dyDescent="0.25">
      <c r="A302" s="95"/>
      <c r="B302" s="96"/>
      <c r="C302" s="97"/>
      <c r="D302" s="13" t="s">
        <v>202</v>
      </c>
      <c r="E302" s="20"/>
      <c r="F302" s="103"/>
      <c r="G302" s="54"/>
      <c r="H302" s="54"/>
      <c r="I302" s="54"/>
    </row>
    <row r="303" spans="1:9" ht="31.5" x14ac:dyDescent="0.25">
      <c r="A303" s="95"/>
      <c r="B303" s="96"/>
      <c r="C303" s="97"/>
      <c r="D303" s="20" t="s">
        <v>332</v>
      </c>
      <c r="E303" s="20">
        <v>4</v>
      </c>
      <c r="F303" s="103"/>
      <c r="G303" s="54"/>
      <c r="H303" s="54"/>
      <c r="I303" s="54"/>
    </row>
    <row r="304" spans="1:9" ht="31.5" x14ac:dyDescent="0.25">
      <c r="A304" s="95"/>
      <c r="B304" s="46">
        <v>705</v>
      </c>
      <c r="C304" s="47" t="s">
        <v>107</v>
      </c>
      <c r="D304" s="1" t="s">
        <v>103</v>
      </c>
      <c r="E304" s="1">
        <v>200</v>
      </c>
      <c r="F304" s="9">
        <v>0.4</v>
      </c>
      <c r="G304" s="9">
        <v>0</v>
      </c>
      <c r="H304" s="9">
        <v>23.6</v>
      </c>
      <c r="I304" s="8">
        <v>94</v>
      </c>
    </row>
    <row r="305" spans="1:9" x14ac:dyDescent="0.25">
      <c r="A305" s="95"/>
      <c r="B305" s="24"/>
      <c r="C305" s="25"/>
      <c r="D305" s="20" t="s">
        <v>236</v>
      </c>
      <c r="E305" s="35">
        <v>20</v>
      </c>
      <c r="F305" s="33"/>
      <c r="G305" s="33"/>
      <c r="H305" s="35"/>
      <c r="I305" s="33"/>
    </row>
    <row r="306" spans="1:9" x14ac:dyDescent="0.25">
      <c r="A306" s="95"/>
      <c r="B306" s="24"/>
      <c r="C306" s="25"/>
      <c r="D306" s="20" t="s">
        <v>132</v>
      </c>
      <c r="E306" s="35">
        <v>200</v>
      </c>
      <c r="F306" s="33"/>
      <c r="G306" s="33"/>
      <c r="H306" s="35"/>
      <c r="I306" s="33"/>
    </row>
    <row r="307" spans="1:9" x14ac:dyDescent="0.25">
      <c r="A307" s="95"/>
      <c r="D307" s="20" t="s">
        <v>114</v>
      </c>
      <c r="E307" s="35">
        <v>12</v>
      </c>
      <c r="F307" s="33"/>
      <c r="G307" s="33"/>
      <c r="H307" s="35"/>
      <c r="I307" s="33"/>
    </row>
    <row r="308" spans="1:9" x14ac:dyDescent="0.25">
      <c r="A308" s="66"/>
      <c r="B308" s="59">
        <v>1</v>
      </c>
      <c r="C308" s="97" t="s">
        <v>17</v>
      </c>
      <c r="D308" s="1" t="s">
        <v>18</v>
      </c>
      <c r="E308" s="1">
        <v>25</v>
      </c>
      <c r="F308" s="54">
        <v>1.77</v>
      </c>
      <c r="G308" s="54">
        <v>0.17</v>
      </c>
      <c r="H308" s="54">
        <v>11</v>
      </c>
      <c r="I308" s="54">
        <v>60</v>
      </c>
    </row>
    <row r="309" spans="1:9" x14ac:dyDescent="0.25">
      <c r="A309" s="66"/>
      <c r="B309" s="96">
        <v>1</v>
      </c>
      <c r="C309" s="97" t="s">
        <v>17</v>
      </c>
      <c r="D309" s="1" t="s">
        <v>30</v>
      </c>
      <c r="E309" s="1">
        <v>15</v>
      </c>
      <c r="F309" s="54">
        <v>0.85</v>
      </c>
      <c r="G309" s="54">
        <v>0.16</v>
      </c>
      <c r="H309" s="54">
        <v>5.6</v>
      </c>
      <c r="I309" s="54">
        <v>27.19</v>
      </c>
    </row>
    <row r="310" spans="1:9" x14ac:dyDescent="0.25">
      <c r="A310" s="95"/>
      <c r="B310" s="96"/>
      <c r="C310" s="68"/>
      <c r="D310" s="37" t="s">
        <v>21</v>
      </c>
      <c r="E310" s="1">
        <f>E263+E270+E282+E298+E304+E308+E309</f>
        <v>690</v>
      </c>
      <c r="F310" s="1">
        <f>F263+F270+F282+F298+F304+F308+F309</f>
        <v>20.62</v>
      </c>
      <c r="G310" s="1">
        <f>G263+G270+G282+G298+G304+G308+G309</f>
        <v>21.73</v>
      </c>
      <c r="H310" s="1">
        <f>H263+H270+H282+H298+H304+H308+H309</f>
        <v>96.1</v>
      </c>
      <c r="I310" s="1">
        <f>I263+I270+I282+I298+I304+I308+I309</f>
        <v>651.19000000000005</v>
      </c>
    </row>
    <row r="311" spans="1:9" ht="47.25" x14ac:dyDescent="0.25">
      <c r="A311" s="95"/>
      <c r="B311" s="96"/>
      <c r="C311" s="68"/>
      <c r="D311" s="37" t="s">
        <v>22</v>
      </c>
      <c r="E311" s="174"/>
      <c r="F311" s="103"/>
      <c r="G311" s="103"/>
      <c r="H311" s="103"/>
      <c r="I311" s="183">
        <f>I310/18</f>
        <v>36.177222222222227</v>
      </c>
    </row>
    <row r="312" spans="1:9" ht="57.75" customHeight="1" x14ac:dyDescent="0.25">
      <c r="A312" s="95" t="s">
        <v>31</v>
      </c>
      <c r="B312" s="96">
        <v>366</v>
      </c>
      <c r="C312" s="97" t="s">
        <v>14</v>
      </c>
      <c r="D312" s="93" t="s">
        <v>245</v>
      </c>
      <c r="E312" s="1">
        <v>200</v>
      </c>
      <c r="F312" s="103">
        <v>11.46</v>
      </c>
      <c r="G312" s="103">
        <v>8</v>
      </c>
      <c r="H312" s="103">
        <v>10</v>
      </c>
      <c r="I312" s="54">
        <v>326</v>
      </c>
    </row>
    <row r="313" spans="1:9" x14ac:dyDescent="0.25">
      <c r="A313" s="95"/>
      <c r="B313" s="96"/>
      <c r="C313" s="97"/>
      <c r="D313" s="20" t="s">
        <v>141</v>
      </c>
      <c r="E313" s="13">
        <v>140</v>
      </c>
      <c r="F313" s="103"/>
      <c r="G313" s="103"/>
      <c r="H313" s="103"/>
      <c r="I313" s="54"/>
    </row>
    <row r="314" spans="1:9" x14ac:dyDescent="0.25">
      <c r="A314" s="95"/>
      <c r="B314" s="96"/>
      <c r="C314" s="97"/>
      <c r="D314" s="20" t="s">
        <v>253</v>
      </c>
      <c r="E314" s="13">
        <v>10</v>
      </c>
      <c r="F314" s="103"/>
      <c r="G314" s="103"/>
      <c r="H314" s="103"/>
      <c r="I314" s="54"/>
    </row>
    <row r="315" spans="1:9" x14ac:dyDescent="0.25">
      <c r="A315" s="95"/>
      <c r="B315" s="96"/>
      <c r="C315" s="97"/>
      <c r="D315" s="20" t="s">
        <v>114</v>
      </c>
      <c r="E315" s="13">
        <v>10</v>
      </c>
      <c r="F315" s="103"/>
      <c r="G315" s="103"/>
      <c r="H315" s="103"/>
      <c r="I315" s="54"/>
    </row>
    <row r="316" spans="1:9" x14ac:dyDescent="0.25">
      <c r="A316" s="95"/>
      <c r="B316" s="96"/>
      <c r="C316" s="97"/>
      <c r="D316" s="20" t="s">
        <v>161</v>
      </c>
      <c r="E316" s="13">
        <v>4</v>
      </c>
      <c r="F316" s="103"/>
      <c r="G316" s="103"/>
      <c r="H316" s="103"/>
      <c r="I316" s="54"/>
    </row>
    <row r="317" spans="1:9" x14ac:dyDescent="0.25">
      <c r="A317" s="95"/>
      <c r="B317" s="96"/>
      <c r="C317" s="97"/>
      <c r="D317" s="20" t="s">
        <v>226</v>
      </c>
      <c r="E317" s="13">
        <v>0.05</v>
      </c>
      <c r="F317" s="120"/>
      <c r="G317" s="120"/>
      <c r="H317" s="120"/>
      <c r="I317" s="120"/>
    </row>
    <row r="318" spans="1:9" x14ac:dyDescent="0.25">
      <c r="A318" s="95"/>
      <c r="B318" s="96"/>
      <c r="C318" s="97"/>
      <c r="D318" s="20" t="s">
        <v>73</v>
      </c>
      <c r="E318" s="13">
        <v>6</v>
      </c>
      <c r="F318" s="54"/>
      <c r="G318" s="54"/>
      <c r="H318" s="54"/>
      <c r="I318" s="54"/>
    </row>
    <row r="319" spans="1:9" x14ac:dyDescent="0.25">
      <c r="A319" s="95"/>
      <c r="B319" s="96"/>
      <c r="C319" s="97"/>
      <c r="D319" s="20" t="s">
        <v>145</v>
      </c>
      <c r="E319" s="13">
        <v>0.01</v>
      </c>
      <c r="F319" s="54"/>
      <c r="G319" s="54"/>
      <c r="H319" s="54"/>
      <c r="I319" s="54"/>
    </row>
    <row r="320" spans="1:9" x14ac:dyDescent="0.25">
      <c r="A320" s="95"/>
      <c r="B320" s="96"/>
      <c r="C320" s="97"/>
      <c r="D320" s="20" t="s">
        <v>254</v>
      </c>
      <c r="E320" s="13">
        <v>6</v>
      </c>
      <c r="F320" s="54"/>
      <c r="G320" s="54"/>
      <c r="H320" s="54"/>
      <c r="I320" s="54"/>
    </row>
    <row r="321" spans="1:9" x14ac:dyDescent="0.25">
      <c r="A321" s="95"/>
      <c r="B321" s="96"/>
      <c r="C321" s="97"/>
      <c r="D321" s="20" t="s">
        <v>143</v>
      </c>
      <c r="E321" s="13">
        <v>6</v>
      </c>
      <c r="F321" s="54"/>
      <c r="G321" s="54"/>
      <c r="H321" s="54"/>
      <c r="I321" s="54"/>
    </row>
    <row r="322" spans="1:9" x14ac:dyDescent="0.25">
      <c r="A322" s="95"/>
      <c r="B322" s="96"/>
      <c r="C322" s="97"/>
      <c r="D322" s="13" t="s">
        <v>255</v>
      </c>
      <c r="E322" s="13">
        <v>150</v>
      </c>
      <c r="F322" s="54"/>
      <c r="G322" s="54"/>
      <c r="H322" s="54"/>
      <c r="I322" s="54"/>
    </row>
    <row r="323" spans="1:9" ht="31.5" x14ac:dyDescent="0.25">
      <c r="A323" s="95"/>
      <c r="B323" s="96"/>
      <c r="C323" s="97"/>
      <c r="D323" s="20" t="s">
        <v>297</v>
      </c>
      <c r="E323" s="13">
        <v>50</v>
      </c>
      <c r="F323" s="54"/>
      <c r="G323" s="54"/>
      <c r="H323" s="54"/>
      <c r="I323" s="54"/>
    </row>
    <row r="324" spans="1:9" ht="45" x14ac:dyDescent="0.25">
      <c r="A324" s="83"/>
      <c r="B324" s="96">
        <v>704</v>
      </c>
      <c r="C324" s="97" t="s">
        <v>68</v>
      </c>
      <c r="D324" s="14" t="s">
        <v>69</v>
      </c>
      <c r="E324" s="1">
        <v>200</v>
      </c>
      <c r="F324" s="103">
        <v>1</v>
      </c>
      <c r="G324" s="103">
        <v>0</v>
      </c>
      <c r="H324" s="103">
        <v>25</v>
      </c>
      <c r="I324" s="103">
        <v>105</v>
      </c>
    </row>
    <row r="325" spans="1:9" x14ac:dyDescent="0.25">
      <c r="A325" s="83"/>
      <c r="B325" s="96"/>
      <c r="C325" s="97"/>
      <c r="D325" s="20" t="s">
        <v>216</v>
      </c>
      <c r="E325" s="20">
        <v>28</v>
      </c>
      <c r="F325" s="103"/>
      <c r="G325" s="103"/>
      <c r="H325" s="103"/>
      <c r="I325" s="103"/>
    </row>
    <row r="326" spans="1:9" x14ac:dyDescent="0.25">
      <c r="A326" s="83"/>
      <c r="B326" s="96"/>
      <c r="C326" s="97"/>
      <c r="D326" s="20" t="s">
        <v>132</v>
      </c>
      <c r="E326" s="20">
        <v>210</v>
      </c>
      <c r="F326" s="103"/>
      <c r="G326" s="103"/>
      <c r="H326" s="103"/>
      <c r="I326" s="103"/>
    </row>
    <row r="327" spans="1:9" x14ac:dyDescent="0.25">
      <c r="A327" s="83"/>
      <c r="B327" s="96"/>
      <c r="C327" s="97"/>
      <c r="D327" s="20" t="s">
        <v>114</v>
      </c>
      <c r="E327" s="20">
        <v>12</v>
      </c>
      <c r="I327" s="107"/>
    </row>
    <row r="328" spans="1:9" ht="30" x14ac:dyDescent="0.25">
      <c r="A328" s="84"/>
      <c r="B328" s="96" t="s">
        <v>252</v>
      </c>
      <c r="C328" s="84" t="s">
        <v>306</v>
      </c>
      <c r="D328" s="3" t="s">
        <v>266</v>
      </c>
      <c r="E328" s="93">
        <v>25</v>
      </c>
      <c r="F328" s="54">
        <v>0.5</v>
      </c>
      <c r="G328" s="54">
        <v>0</v>
      </c>
      <c r="H328" s="54">
        <v>15</v>
      </c>
      <c r="I328" s="54">
        <v>100</v>
      </c>
    </row>
    <row r="329" spans="1:9" ht="45" x14ac:dyDescent="0.25">
      <c r="A329" s="84"/>
      <c r="B329" s="59">
        <v>1</v>
      </c>
      <c r="C329" s="97" t="s">
        <v>62</v>
      </c>
      <c r="D329" s="14" t="s">
        <v>62</v>
      </c>
      <c r="E329" s="1">
        <v>20</v>
      </c>
      <c r="F329" s="54">
        <v>1.4</v>
      </c>
      <c r="G329" s="54">
        <v>0.14000000000000001</v>
      </c>
      <c r="H329" s="54">
        <v>8.8000000000000007</v>
      </c>
      <c r="I329" s="54">
        <v>48</v>
      </c>
    </row>
    <row r="330" spans="1:9" ht="30" x14ac:dyDescent="0.25">
      <c r="A330" s="84"/>
      <c r="B330" s="96">
        <v>1</v>
      </c>
      <c r="C330" s="97" t="s">
        <v>70</v>
      </c>
      <c r="D330" s="14" t="s">
        <v>30</v>
      </c>
      <c r="E330" s="1">
        <v>15</v>
      </c>
      <c r="F330" s="54">
        <v>1.32</v>
      </c>
      <c r="G330" s="54">
        <v>0.24</v>
      </c>
      <c r="H330" s="54">
        <v>8.0399999999999991</v>
      </c>
      <c r="I330" s="54">
        <v>39.6</v>
      </c>
    </row>
    <row r="331" spans="1:9" x14ac:dyDescent="0.25">
      <c r="A331" s="84"/>
      <c r="B331" s="96"/>
      <c r="C331" s="68"/>
      <c r="D331" s="37" t="s">
        <v>21</v>
      </c>
      <c r="E331" s="1">
        <f>E330+E329+E328+E324+E312</f>
        <v>460</v>
      </c>
      <c r="F331" s="1">
        <f t="shared" ref="F331:I331" si="7">F330+F329+F328+F324+F312</f>
        <v>15.68</v>
      </c>
      <c r="G331" s="1">
        <f t="shared" si="7"/>
        <v>8.3800000000000008</v>
      </c>
      <c r="H331" s="1">
        <f t="shared" si="7"/>
        <v>66.84</v>
      </c>
      <c r="I331" s="1">
        <f t="shared" si="7"/>
        <v>618.6</v>
      </c>
    </row>
    <row r="332" spans="1:9" ht="47.25" x14ac:dyDescent="0.25">
      <c r="A332" s="62"/>
      <c r="B332" s="96"/>
      <c r="C332" s="68"/>
      <c r="D332" s="37" t="s">
        <v>22</v>
      </c>
      <c r="E332" s="174"/>
      <c r="F332" s="103"/>
      <c r="G332" s="103"/>
      <c r="H332" s="103"/>
      <c r="I332" s="183">
        <f>I331/18</f>
        <v>34.366666666666667</v>
      </c>
    </row>
    <row r="333" spans="1:9" ht="31.5" x14ac:dyDescent="0.25">
      <c r="A333" s="191"/>
      <c r="B333" s="96"/>
      <c r="C333" s="68"/>
      <c r="D333" s="192" t="s">
        <v>396</v>
      </c>
      <c r="E333" s="174"/>
      <c r="F333" s="97">
        <f>F331+F310+F261</f>
        <v>44.629999999999995</v>
      </c>
      <c r="G333" s="97">
        <f t="shared" ref="G333:I333" si="8">G331+G310+G261</f>
        <v>42.71</v>
      </c>
      <c r="H333" s="97">
        <f t="shared" si="8"/>
        <v>239.56</v>
      </c>
      <c r="I333" s="97">
        <f t="shared" si="8"/>
        <v>1806.98</v>
      </c>
    </row>
    <row r="334" spans="1:9" x14ac:dyDescent="0.25">
      <c r="A334" s="121"/>
      <c r="B334" s="122"/>
      <c r="C334" s="121"/>
      <c r="D334" s="123" t="s">
        <v>71</v>
      </c>
      <c r="E334" s="114"/>
      <c r="F334" s="100"/>
      <c r="G334" s="100"/>
      <c r="H334" s="100"/>
      <c r="I334" s="187"/>
    </row>
    <row r="335" spans="1:9" ht="31.5" x14ac:dyDescent="0.25">
      <c r="A335" s="98" t="s">
        <v>39</v>
      </c>
      <c r="B335" s="99">
        <v>340</v>
      </c>
      <c r="C335" s="100" t="s">
        <v>14</v>
      </c>
      <c r="D335" s="114" t="s">
        <v>376</v>
      </c>
      <c r="E335" s="114">
        <v>200</v>
      </c>
      <c r="F335" s="100">
        <v>19.95</v>
      </c>
      <c r="G335" s="100">
        <v>19.5</v>
      </c>
      <c r="H335" s="100">
        <v>3.6</v>
      </c>
      <c r="I335" s="100">
        <v>348.51</v>
      </c>
    </row>
    <row r="336" spans="1:9" x14ac:dyDescent="0.25">
      <c r="A336" s="55"/>
      <c r="B336" s="96"/>
      <c r="C336" s="97"/>
      <c r="D336" s="20" t="s">
        <v>250</v>
      </c>
      <c r="E336" s="105">
        <v>150</v>
      </c>
      <c r="F336" s="69"/>
      <c r="G336" s="69"/>
      <c r="H336" s="69"/>
      <c r="I336" s="69"/>
    </row>
    <row r="337" spans="1:9" x14ac:dyDescent="0.25">
      <c r="A337" s="55"/>
      <c r="B337" s="96"/>
      <c r="C337" s="97"/>
      <c r="D337" s="20" t="s">
        <v>133</v>
      </c>
      <c r="E337" s="20">
        <v>57</v>
      </c>
      <c r="F337" s="69"/>
      <c r="G337" s="69"/>
      <c r="H337" s="69"/>
      <c r="I337" s="69"/>
    </row>
    <row r="338" spans="1:9" x14ac:dyDescent="0.25">
      <c r="A338" s="55"/>
      <c r="B338" s="96"/>
      <c r="C338" s="97"/>
      <c r="D338" s="20" t="s">
        <v>134</v>
      </c>
      <c r="E338" s="20">
        <v>0.3</v>
      </c>
      <c r="F338" s="69"/>
      <c r="G338" s="69"/>
      <c r="H338" s="69"/>
      <c r="I338" s="69"/>
    </row>
    <row r="339" spans="1:9" x14ac:dyDescent="0.25">
      <c r="A339" s="55"/>
      <c r="B339" s="96"/>
      <c r="C339" s="97"/>
      <c r="D339" s="20" t="s">
        <v>73</v>
      </c>
      <c r="E339" s="20">
        <v>4</v>
      </c>
      <c r="F339" s="69"/>
      <c r="G339" s="69"/>
      <c r="H339" s="69"/>
      <c r="I339" s="69"/>
    </row>
    <row r="340" spans="1:9" x14ac:dyDescent="0.25">
      <c r="A340" s="83"/>
      <c r="B340" s="96"/>
      <c r="C340" s="97"/>
      <c r="D340" s="13" t="s">
        <v>135</v>
      </c>
      <c r="E340" s="20">
        <v>195</v>
      </c>
      <c r="F340" s="69"/>
      <c r="G340" s="69"/>
      <c r="H340" s="69"/>
      <c r="I340" s="69"/>
    </row>
    <row r="341" spans="1:9" x14ac:dyDescent="0.25">
      <c r="A341" s="52"/>
      <c r="B341" s="96"/>
      <c r="C341" s="97"/>
      <c r="D341" s="20" t="s">
        <v>86</v>
      </c>
      <c r="E341" s="20">
        <v>5</v>
      </c>
      <c r="F341" s="69"/>
      <c r="G341" s="69"/>
      <c r="H341" s="69"/>
      <c r="I341" s="69"/>
    </row>
    <row r="342" spans="1:9" s="27" customFormat="1" ht="45" x14ac:dyDescent="0.25">
      <c r="A342" s="63"/>
      <c r="B342" s="56">
        <v>693</v>
      </c>
      <c r="C342" s="57" t="s">
        <v>33</v>
      </c>
      <c r="D342" s="116" t="s">
        <v>34</v>
      </c>
      <c r="E342" s="136">
        <v>200</v>
      </c>
      <c r="F342" s="70">
        <v>4.9000000000000004</v>
      </c>
      <c r="G342" s="70">
        <v>5</v>
      </c>
      <c r="H342" s="70">
        <v>32.5</v>
      </c>
      <c r="I342" s="70">
        <v>190</v>
      </c>
    </row>
    <row r="343" spans="1:9" x14ac:dyDescent="0.25">
      <c r="A343" s="52"/>
      <c r="B343" s="56"/>
      <c r="C343" s="57"/>
      <c r="D343" s="20" t="s">
        <v>146</v>
      </c>
      <c r="E343" s="137">
        <v>1.2</v>
      </c>
      <c r="F343" s="70"/>
      <c r="G343" s="70"/>
      <c r="H343" s="70"/>
      <c r="I343" s="70"/>
    </row>
    <row r="344" spans="1:9" x14ac:dyDescent="0.25">
      <c r="A344" s="52"/>
      <c r="B344" s="56"/>
      <c r="C344" s="57"/>
      <c r="D344" s="20" t="s">
        <v>132</v>
      </c>
      <c r="E344" s="137">
        <v>120</v>
      </c>
      <c r="F344" s="70"/>
      <c r="G344" s="70"/>
      <c r="H344" s="70"/>
      <c r="I344" s="70"/>
    </row>
    <row r="345" spans="1:9" x14ac:dyDescent="0.25">
      <c r="A345" s="52"/>
      <c r="B345" s="56"/>
      <c r="C345" s="57"/>
      <c r="D345" s="20" t="s">
        <v>114</v>
      </c>
      <c r="E345" s="137">
        <v>12</v>
      </c>
      <c r="F345" s="70"/>
      <c r="G345" s="70"/>
      <c r="H345" s="70"/>
      <c r="I345" s="70"/>
    </row>
    <row r="346" spans="1:9" s="27" customFormat="1" x14ac:dyDescent="0.25">
      <c r="A346" s="95"/>
      <c r="B346" s="56"/>
      <c r="C346" s="57"/>
      <c r="D346" s="20" t="s">
        <v>140</v>
      </c>
      <c r="E346" s="137">
        <v>110</v>
      </c>
      <c r="F346" s="70"/>
      <c r="G346" s="70"/>
      <c r="H346" s="70"/>
      <c r="I346" s="70"/>
    </row>
    <row r="347" spans="1:9" s="27" customFormat="1" ht="31.5" x14ac:dyDescent="0.25">
      <c r="A347" s="95"/>
      <c r="B347" s="96">
        <v>1</v>
      </c>
      <c r="C347" s="97" t="s">
        <v>13</v>
      </c>
      <c r="D347" s="1" t="s">
        <v>334</v>
      </c>
      <c r="E347" s="1">
        <v>30</v>
      </c>
      <c r="F347" s="112">
        <v>1.93</v>
      </c>
      <c r="G347" s="112">
        <v>11.24</v>
      </c>
      <c r="H347" s="112">
        <v>9</v>
      </c>
      <c r="I347" s="112">
        <v>115</v>
      </c>
    </row>
    <row r="348" spans="1:9" s="27" customFormat="1" x14ac:dyDescent="0.25">
      <c r="A348" s="95"/>
      <c r="B348" s="96"/>
      <c r="C348" s="68"/>
      <c r="D348" s="20" t="s">
        <v>72</v>
      </c>
      <c r="E348" s="113">
        <v>20</v>
      </c>
      <c r="F348" s="103"/>
      <c r="G348" s="103"/>
      <c r="H348" s="103"/>
      <c r="I348" s="54"/>
    </row>
    <row r="349" spans="1:9" s="27" customFormat="1" x14ac:dyDescent="0.25">
      <c r="A349" s="95"/>
      <c r="B349" s="22"/>
      <c r="C349" s="22"/>
      <c r="D349" s="20" t="s">
        <v>73</v>
      </c>
      <c r="E349" s="20">
        <v>5</v>
      </c>
      <c r="F349" s="103"/>
      <c r="G349" s="103"/>
      <c r="H349" s="103"/>
      <c r="I349" s="54"/>
    </row>
    <row r="350" spans="1:9" s="27" customFormat="1" x14ac:dyDescent="0.25">
      <c r="A350" s="95"/>
      <c r="B350" s="22"/>
      <c r="C350" s="22"/>
      <c r="D350" s="20" t="s">
        <v>55</v>
      </c>
      <c r="E350" s="20">
        <v>5</v>
      </c>
      <c r="F350" s="103"/>
      <c r="G350" s="103"/>
      <c r="H350" s="103"/>
      <c r="I350" s="54"/>
    </row>
    <row r="351" spans="1:9" s="27" customFormat="1" x14ac:dyDescent="0.25">
      <c r="A351" s="22"/>
      <c r="B351" s="22"/>
      <c r="C351" s="22"/>
      <c r="D351" s="1" t="s">
        <v>30</v>
      </c>
      <c r="E351" s="1">
        <v>15</v>
      </c>
      <c r="F351" s="103">
        <v>0.85</v>
      </c>
      <c r="G351" s="103">
        <v>0.16</v>
      </c>
      <c r="H351" s="103">
        <v>5.6</v>
      </c>
      <c r="I351" s="54">
        <v>27.19</v>
      </c>
    </row>
    <row r="352" spans="1:9" s="27" customFormat="1" ht="30" x14ac:dyDescent="0.25">
      <c r="A352" s="98" t="s">
        <v>45</v>
      </c>
      <c r="B352" s="109" t="s">
        <v>12</v>
      </c>
      <c r="C352" s="100" t="s">
        <v>36</v>
      </c>
      <c r="D352" s="114" t="s">
        <v>271</v>
      </c>
      <c r="E352" s="114">
        <v>100</v>
      </c>
      <c r="F352" s="101">
        <v>0.7</v>
      </c>
      <c r="G352" s="101">
        <v>0</v>
      </c>
      <c r="H352" s="101">
        <v>16.7</v>
      </c>
      <c r="I352" s="101">
        <v>80</v>
      </c>
    </row>
    <row r="353" spans="1:1221" x14ac:dyDescent="0.25">
      <c r="A353" s="85"/>
      <c r="B353" s="80"/>
      <c r="C353" s="86"/>
      <c r="D353" s="43" t="s">
        <v>21</v>
      </c>
      <c r="E353" s="104">
        <f>E352+E351+E347+E335+E342</f>
        <v>545</v>
      </c>
      <c r="F353" s="104">
        <f t="shared" ref="F353:I353" si="9">F352+F351+F347+F335+F342</f>
        <v>28.33</v>
      </c>
      <c r="G353" s="104">
        <f t="shared" si="9"/>
        <v>35.9</v>
      </c>
      <c r="H353" s="104">
        <f t="shared" si="9"/>
        <v>67.400000000000006</v>
      </c>
      <c r="I353" s="104">
        <f t="shared" si="9"/>
        <v>760.7</v>
      </c>
    </row>
    <row r="354" spans="1:1221" ht="47.25" x14ac:dyDescent="0.25">
      <c r="D354" s="43" t="s">
        <v>22</v>
      </c>
      <c r="E354" s="174"/>
      <c r="F354" s="193"/>
      <c r="G354" s="193"/>
      <c r="H354" s="193"/>
      <c r="I354" s="183">
        <f>I353/18</f>
        <v>42.261111111111113</v>
      </c>
    </row>
    <row r="355" spans="1:1221" ht="47.25" x14ac:dyDescent="0.25">
      <c r="A355" s="60" t="s">
        <v>23</v>
      </c>
      <c r="B355" s="96" t="s">
        <v>319</v>
      </c>
      <c r="C355" s="97" t="s">
        <v>13</v>
      </c>
      <c r="D355" s="114" t="s">
        <v>377</v>
      </c>
      <c r="E355" s="114">
        <v>50</v>
      </c>
      <c r="F355" s="54">
        <v>0.25</v>
      </c>
      <c r="G355" s="54">
        <v>0</v>
      </c>
      <c r="H355" s="54">
        <v>2.5</v>
      </c>
      <c r="I355" s="54">
        <v>12</v>
      </c>
    </row>
    <row r="356" spans="1:1221" ht="31.5" x14ac:dyDescent="0.25">
      <c r="A356" s="87"/>
      <c r="B356" s="96">
        <v>139</v>
      </c>
      <c r="C356" s="97" t="s">
        <v>24</v>
      </c>
      <c r="D356" s="114" t="s">
        <v>75</v>
      </c>
      <c r="E356" s="114">
        <v>200</v>
      </c>
      <c r="F356" s="103">
        <v>5</v>
      </c>
      <c r="G356" s="103">
        <v>5</v>
      </c>
      <c r="H356" s="103">
        <v>17.8</v>
      </c>
      <c r="I356" s="54">
        <v>133.6</v>
      </c>
    </row>
    <row r="357" spans="1:1221" x14ac:dyDescent="0.25">
      <c r="A357" s="87"/>
      <c r="B357" s="56"/>
      <c r="C357" s="74"/>
      <c r="D357" s="20" t="s">
        <v>218</v>
      </c>
      <c r="E357" s="13" t="s">
        <v>217</v>
      </c>
      <c r="F357" s="103"/>
      <c r="G357" s="88"/>
      <c r="H357" s="88"/>
      <c r="I357" s="188"/>
    </row>
    <row r="358" spans="1:1221" x14ac:dyDescent="0.25">
      <c r="A358" s="87"/>
      <c r="B358" s="56"/>
      <c r="C358" s="74"/>
      <c r="D358" s="20" t="s">
        <v>186</v>
      </c>
      <c r="E358" s="13">
        <v>16</v>
      </c>
      <c r="F358" s="103"/>
      <c r="G358" s="88"/>
      <c r="H358" s="88"/>
      <c r="I358" s="188"/>
    </row>
    <row r="359" spans="1:1221" x14ac:dyDescent="0.25">
      <c r="A359" s="87"/>
      <c r="B359" s="56"/>
      <c r="C359" s="74"/>
      <c r="D359" s="20" t="s">
        <v>220</v>
      </c>
      <c r="E359" s="139" t="s">
        <v>219</v>
      </c>
      <c r="F359" s="103"/>
      <c r="G359" s="88"/>
      <c r="H359" s="88"/>
      <c r="I359" s="188"/>
    </row>
    <row r="360" spans="1:1221" x14ac:dyDescent="0.25">
      <c r="A360" s="87"/>
      <c r="B360" s="56"/>
      <c r="C360" s="74"/>
      <c r="D360" s="20" t="s">
        <v>221</v>
      </c>
      <c r="E360" s="139" t="s">
        <v>194</v>
      </c>
      <c r="F360" s="103"/>
      <c r="G360" s="88"/>
      <c r="H360" s="88"/>
      <c r="I360" s="188"/>
    </row>
    <row r="361" spans="1:1221" x14ac:dyDescent="0.25">
      <c r="A361" s="87"/>
      <c r="B361" s="56"/>
      <c r="C361" s="74"/>
      <c r="D361" s="20" t="s">
        <v>187</v>
      </c>
      <c r="E361" s="139">
        <v>3</v>
      </c>
      <c r="F361" s="103"/>
      <c r="G361" s="88"/>
      <c r="H361" s="88"/>
      <c r="I361" s="188"/>
    </row>
    <row r="362" spans="1:1221" x14ac:dyDescent="0.25">
      <c r="A362" s="87"/>
      <c r="B362" s="56"/>
      <c r="C362" s="74"/>
      <c r="D362" s="20" t="s">
        <v>121</v>
      </c>
      <c r="E362" s="139">
        <v>144</v>
      </c>
      <c r="F362" s="103"/>
      <c r="G362" s="88"/>
      <c r="H362" s="88"/>
      <c r="I362" s="188"/>
    </row>
    <row r="363" spans="1:1221" x14ac:dyDescent="0.25">
      <c r="A363" s="87"/>
      <c r="B363" s="56"/>
      <c r="C363" s="74"/>
      <c r="D363" s="20" t="s">
        <v>122</v>
      </c>
      <c r="E363" s="139">
        <v>2</v>
      </c>
      <c r="F363" s="103"/>
      <c r="G363" s="88"/>
      <c r="H363" s="88"/>
      <c r="I363" s="188"/>
    </row>
    <row r="364" spans="1:1221" x14ac:dyDescent="0.25">
      <c r="A364" s="87"/>
      <c r="B364" s="56"/>
      <c r="C364" s="74"/>
      <c r="D364" s="20" t="s">
        <v>123</v>
      </c>
      <c r="E364" s="139">
        <v>1</v>
      </c>
      <c r="F364" s="103"/>
      <c r="G364" s="88"/>
      <c r="H364" s="88"/>
      <c r="I364" s="188"/>
    </row>
    <row r="365" spans="1:1221" x14ac:dyDescent="0.25">
      <c r="A365" s="66"/>
      <c r="D365" s="20" t="s">
        <v>124</v>
      </c>
      <c r="E365" s="139" t="s">
        <v>210</v>
      </c>
      <c r="F365" s="103"/>
      <c r="G365" s="88"/>
      <c r="H365" s="88"/>
      <c r="I365" s="188"/>
    </row>
    <row r="366" spans="1:1221" s="45" customFormat="1" x14ac:dyDescent="0.25">
      <c r="A366" s="66"/>
      <c r="B366" s="96">
        <v>436</v>
      </c>
      <c r="C366" s="97" t="s">
        <v>26</v>
      </c>
      <c r="D366" s="189" t="s">
        <v>298</v>
      </c>
      <c r="E366" s="189">
        <v>200</v>
      </c>
      <c r="F366" s="168">
        <v>8.9</v>
      </c>
      <c r="G366" s="168">
        <v>4.9000000000000004</v>
      </c>
      <c r="H366" s="168">
        <v>10.8</v>
      </c>
      <c r="I366" s="168">
        <v>125</v>
      </c>
      <c r="J366" s="44"/>
      <c r="K366" s="169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4"/>
      <c r="BB366" s="44"/>
      <c r="BC366" s="44"/>
      <c r="BD366" s="44"/>
      <c r="BE366" s="44"/>
      <c r="BF366" s="44"/>
      <c r="BG366" s="44"/>
      <c r="BH366" s="44"/>
      <c r="BI366" s="44"/>
      <c r="BJ366" s="44"/>
      <c r="BK366" s="44"/>
      <c r="BL366" s="44"/>
      <c r="BM366" s="44"/>
      <c r="BN366" s="44"/>
      <c r="BO366" s="44"/>
      <c r="BP366" s="44"/>
      <c r="BQ366" s="44"/>
      <c r="BR366" s="44"/>
      <c r="BS366" s="44"/>
      <c r="BT366" s="44"/>
      <c r="BU366" s="44"/>
      <c r="BV366" s="44"/>
      <c r="BW366" s="44"/>
      <c r="BX366" s="44"/>
      <c r="BY366" s="44"/>
      <c r="BZ366" s="44"/>
      <c r="CA366" s="44"/>
      <c r="CB366" s="44"/>
      <c r="CC366" s="44"/>
      <c r="CD366" s="44"/>
      <c r="CE366" s="44"/>
      <c r="CF366" s="44"/>
      <c r="CG366" s="44"/>
      <c r="CH366" s="44"/>
      <c r="CI366" s="44"/>
      <c r="CJ366" s="44"/>
      <c r="CK366" s="44"/>
      <c r="CL366" s="44"/>
      <c r="CM366" s="44"/>
      <c r="CN366" s="44"/>
      <c r="CO366" s="44"/>
      <c r="CP366" s="44"/>
      <c r="CQ366" s="44"/>
      <c r="CR366" s="44"/>
      <c r="CS366" s="44"/>
      <c r="CT366" s="44"/>
      <c r="CU366" s="44"/>
      <c r="CV366" s="44"/>
      <c r="CW366" s="44"/>
      <c r="CX366" s="44"/>
      <c r="CY366" s="44"/>
      <c r="CZ366" s="44"/>
      <c r="DA366" s="44"/>
      <c r="DB366" s="44"/>
      <c r="DC366" s="44"/>
      <c r="DD366" s="44"/>
      <c r="DE366" s="44"/>
      <c r="DF366" s="44"/>
      <c r="DG366" s="44"/>
      <c r="DH366" s="44"/>
      <c r="DI366" s="44"/>
      <c r="DJ366" s="44"/>
      <c r="DK366" s="44"/>
      <c r="DL366" s="44"/>
      <c r="DM366" s="44"/>
      <c r="DN366" s="44"/>
      <c r="DO366" s="44"/>
      <c r="DP366" s="44"/>
      <c r="DQ366" s="44"/>
      <c r="DR366" s="44"/>
      <c r="DS366" s="44"/>
      <c r="DT366" s="44"/>
      <c r="DU366" s="44"/>
      <c r="DV366" s="44"/>
      <c r="DW366" s="44"/>
      <c r="DX366" s="44"/>
      <c r="DY366" s="44"/>
      <c r="DZ366" s="44"/>
      <c r="EA366" s="44"/>
      <c r="EB366" s="44"/>
      <c r="EC366" s="44"/>
      <c r="ED366" s="44"/>
      <c r="EE366" s="44"/>
      <c r="EF366" s="44"/>
      <c r="EG366" s="44"/>
      <c r="EH366" s="44"/>
      <c r="EI366" s="44"/>
      <c r="EJ366" s="44"/>
      <c r="EK366" s="44"/>
      <c r="EL366" s="44"/>
      <c r="EM366" s="44"/>
      <c r="EN366" s="44"/>
      <c r="EO366" s="44"/>
      <c r="EP366" s="44"/>
      <c r="EQ366" s="44"/>
      <c r="ER366" s="44"/>
      <c r="ES366" s="44"/>
      <c r="ET366" s="44"/>
      <c r="EU366" s="44"/>
      <c r="EV366" s="44"/>
      <c r="EW366" s="44"/>
      <c r="EX366" s="44"/>
      <c r="EY366" s="44"/>
      <c r="EZ366" s="44"/>
      <c r="FA366" s="44"/>
      <c r="FB366" s="44"/>
      <c r="FC366" s="44"/>
      <c r="FD366" s="44"/>
      <c r="FE366" s="44"/>
      <c r="FF366" s="44"/>
      <c r="AME366" s="44"/>
      <c r="AMF366" s="44"/>
      <c r="AMG366" s="44"/>
      <c r="AMH366" s="44"/>
      <c r="AMI366" s="44"/>
      <c r="AMJ366" s="44"/>
      <c r="AMK366" s="44"/>
      <c r="AML366" s="44"/>
      <c r="AMM366" s="44"/>
      <c r="AMN366" s="44"/>
      <c r="AMO366" s="44"/>
      <c r="AMP366" s="44"/>
      <c r="AMQ366" s="44"/>
      <c r="AMR366" s="44"/>
      <c r="AMS366" s="44"/>
      <c r="AMT366" s="44"/>
      <c r="AMU366" s="44"/>
      <c r="AMV366" s="44"/>
      <c r="AMW366" s="44"/>
      <c r="AMX366" s="44"/>
      <c r="AMY366" s="44"/>
      <c r="AMZ366" s="44"/>
      <c r="ANA366" s="44"/>
      <c r="ANB366" s="44"/>
      <c r="ANC366" s="44"/>
      <c r="AND366" s="44"/>
      <c r="ANE366" s="44"/>
      <c r="ANF366" s="44"/>
      <c r="ANG366" s="44"/>
      <c r="ANH366" s="44"/>
      <c r="ANI366" s="44"/>
      <c r="ANJ366" s="44"/>
      <c r="ANK366" s="44"/>
      <c r="ANL366" s="44"/>
      <c r="ANM366" s="44"/>
      <c r="ANN366" s="44"/>
      <c r="ANO366" s="44"/>
      <c r="ANP366" s="44"/>
      <c r="ANQ366" s="44"/>
      <c r="ANR366" s="44"/>
      <c r="ANS366" s="44"/>
      <c r="ANT366" s="44"/>
      <c r="ANU366" s="44"/>
      <c r="ANV366" s="44"/>
      <c r="ANW366" s="44"/>
      <c r="ANX366" s="44"/>
      <c r="ANY366" s="44"/>
      <c r="ANZ366" s="44"/>
      <c r="AOA366" s="44"/>
      <c r="AOB366" s="44"/>
      <c r="AOC366" s="44"/>
      <c r="AOD366" s="44"/>
      <c r="AOE366" s="44"/>
      <c r="AOF366" s="44"/>
      <c r="AOG366" s="44"/>
      <c r="AOH366" s="44"/>
      <c r="AOI366" s="44"/>
      <c r="AOJ366" s="44"/>
      <c r="AOK366" s="44"/>
      <c r="AOL366" s="44"/>
      <c r="AOM366" s="44"/>
      <c r="AON366" s="44"/>
      <c r="AOO366" s="44"/>
      <c r="AOP366" s="44"/>
      <c r="AOQ366" s="44"/>
      <c r="AOR366" s="44"/>
      <c r="AOS366" s="44"/>
      <c r="AOT366" s="44"/>
      <c r="AOU366" s="44"/>
      <c r="AOV366" s="44"/>
      <c r="AOW366" s="44"/>
      <c r="AOX366" s="44"/>
      <c r="AOY366" s="44"/>
      <c r="AOZ366" s="44"/>
      <c r="APA366" s="44"/>
      <c r="APB366" s="44"/>
      <c r="APC366" s="44"/>
      <c r="APD366" s="44"/>
      <c r="APE366" s="44"/>
      <c r="APF366" s="44"/>
      <c r="APG366" s="44"/>
      <c r="APH366" s="44"/>
      <c r="API366" s="44"/>
      <c r="APJ366" s="44"/>
      <c r="APK366" s="44"/>
      <c r="APL366" s="44"/>
      <c r="APM366" s="44"/>
      <c r="APN366" s="44"/>
      <c r="APO366" s="44"/>
      <c r="APP366" s="44"/>
      <c r="APQ366" s="44"/>
      <c r="APR366" s="44"/>
      <c r="APS366" s="44"/>
      <c r="APT366" s="44"/>
      <c r="APU366" s="44"/>
      <c r="APV366" s="44"/>
      <c r="APW366" s="44"/>
      <c r="APX366" s="44"/>
      <c r="APY366" s="44"/>
      <c r="APZ366" s="44"/>
      <c r="AQA366" s="44"/>
      <c r="AQB366" s="44"/>
      <c r="AQC366" s="44"/>
      <c r="AQD366" s="44"/>
      <c r="AQE366" s="44"/>
      <c r="AQF366" s="44"/>
      <c r="AQG366" s="44"/>
      <c r="AQH366" s="44"/>
      <c r="AQI366" s="44"/>
      <c r="AQJ366" s="44"/>
      <c r="AQK366" s="44"/>
      <c r="AQL366" s="44"/>
      <c r="AQM366" s="44"/>
      <c r="AQN366" s="44"/>
      <c r="AQO366" s="44"/>
      <c r="AQP366" s="44"/>
      <c r="AQQ366" s="44"/>
      <c r="AQR366" s="44"/>
      <c r="AQS366" s="44"/>
      <c r="AQT366" s="44"/>
      <c r="AQU366" s="44"/>
      <c r="AQV366" s="44"/>
      <c r="AQW366" s="44"/>
      <c r="AQX366" s="44"/>
      <c r="AQY366" s="44"/>
      <c r="AQZ366" s="44"/>
      <c r="ARA366" s="44"/>
      <c r="ARB366" s="44"/>
      <c r="ARC366" s="44"/>
      <c r="ARD366" s="44"/>
      <c r="ARE366" s="44"/>
      <c r="ARF366" s="44"/>
      <c r="ARG366" s="44"/>
      <c r="ARH366" s="44"/>
      <c r="ARI366" s="44"/>
      <c r="ARJ366" s="44"/>
      <c r="ARK366" s="44"/>
      <c r="ARL366" s="44"/>
      <c r="ARM366" s="44"/>
      <c r="ARN366" s="44"/>
      <c r="ARO366" s="44"/>
      <c r="ARP366" s="44"/>
      <c r="ARQ366" s="44"/>
      <c r="ARR366" s="44"/>
      <c r="ARS366" s="44"/>
      <c r="ART366" s="44"/>
      <c r="ARU366" s="44"/>
      <c r="ARV366" s="44"/>
      <c r="ARW366" s="44"/>
      <c r="ARX366" s="44"/>
      <c r="ARY366" s="44"/>
      <c r="ARZ366" s="44"/>
      <c r="ASA366" s="44"/>
      <c r="ASB366" s="44"/>
      <c r="ASC366" s="44"/>
      <c r="ASD366" s="44"/>
      <c r="ASE366" s="44"/>
      <c r="ASF366" s="44"/>
      <c r="ASG366" s="44"/>
      <c r="ASH366" s="44"/>
      <c r="ASI366" s="44"/>
      <c r="ASJ366" s="44"/>
      <c r="ASK366" s="44"/>
      <c r="ASL366" s="44"/>
      <c r="ASM366" s="44"/>
      <c r="ASN366" s="44"/>
      <c r="ASO366" s="44"/>
      <c r="ASP366" s="44"/>
      <c r="ASQ366" s="44"/>
      <c r="ASR366" s="44"/>
      <c r="ASS366" s="44"/>
      <c r="AST366" s="44"/>
      <c r="ASU366" s="44"/>
      <c r="ASV366" s="44"/>
      <c r="ASW366" s="44"/>
      <c r="ASX366" s="44"/>
      <c r="ASY366" s="44"/>
      <c r="ASZ366" s="44"/>
      <c r="ATA366" s="44"/>
      <c r="ATB366" s="44"/>
      <c r="ATC366" s="44"/>
      <c r="ATD366" s="44"/>
      <c r="ATE366" s="44"/>
      <c r="ATF366" s="44"/>
      <c r="ATG366" s="44"/>
      <c r="ATH366" s="44"/>
      <c r="ATI366" s="44"/>
      <c r="ATJ366" s="44"/>
      <c r="ATK366" s="44"/>
      <c r="ATL366" s="44"/>
      <c r="ATM366" s="44"/>
      <c r="ATN366" s="44"/>
      <c r="ATO366" s="44"/>
      <c r="ATP366" s="44"/>
      <c r="ATQ366" s="44"/>
      <c r="ATR366" s="44"/>
      <c r="ATS366" s="44"/>
      <c r="ATT366" s="44"/>
      <c r="ATU366" s="44"/>
      <c r="ATV366" s="44"/>
      <c r="ATW366" s="44"/>
      <c r="ATX366" s="44"/>
      <c r="ATY366" s="44"/>
    </row>
    <row r="367" spans="1:1221" s="45" customFormat="1" x14ac:dyDescent="0.25">
      <c r="A367" s="66"/>
      <c r="B367" s="96"/>
      <c r="C367" s="97"/>
      <c r="D367" s="20" t="s">
        <v>320</v>
      </c>
      <c r="E367" s="13">
        <v>50</v>
      </c>
      <c r="F367" s="124"/>
      <c r="G367" s="168"/>
      <c r="H367" s="168"/>
      <c r="I367" s="168"/>
      <c r="J367" s="170"/>
      <c r="K367" s="169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  <c r="BD367" s="44"/>
      <c r="BE367" s="44"/>
      <c r="BF367" s="44"/>
      <c r="BG367" s="44"/>
      <c r="BH367" s="44"/>
      <c r="BI367" s="44"/>
      <c r="BJ367" s="44"/>
      <c r="BK367" s="44"/>
      <c r="BL367" s="44"/>
      <c r="BM367" s="44"/>
      <c r="BN367" s="44"/>
      <c r="BO367" s="44"/>
      <c r="BP367" s="44"/>
      <c r="BQ367" s="44"/>
      <c r="BR367" s="44"/>
      <c r="BS367" s="44"/>
      <c r="BT367" s="44"/>
      <c r="BU367" s="44"/>
      <c r="BV367" s="44"/>
      <c r="BW367" s="44"/>
      <c r="BX367" s="44"/>
      <c r="BY367" s="44"/>
      <c r="BZ367" s="44"/>
      <c r="CA367" s="44"/>
      <c r="CB367" s="44"/>
      <c r="CC367" s="44"/>
      <c r="CD367" s="44"/>
      <c r="CE367" s="44"/>
      <c r="CF367" s="44"/>
      <c r="CG367" s="44"/>
      <c r="CH367" s="44"/>
      <c r="CI367" s="44"/>
      <c r="CJ367" s="44"/>
      <c r="CK367" s="44"/>
      <c r="CL367" s="44"/>
      <c r="CM367" s="44"/>
      <c r="CN367" s="44"/>
      <c r="CO367" s="44"/>
      <c r="CP367" s="44"/>
      <c r="CQ367" s="44"/>
      <c r="CR367" s="44"/>
      <c r="CS367" s="44"/>
      <c r="CT367" s="44"/>
      <c r="CU367" s="44"/>
      <c r="CV367" s="44"/>
      <c r="CW367" s="44"/>
      <c r="CX367" s="44"/>
      <c r="CY367" s="44"/>
      <c r="CZ367" s="44"/>
      <c r="DA367" s="44"/>
      <c r="DB367" s="44"/>
      <c r="DC367" s="44"/>
      <c r="DD367" s="44"/>
      <c r="DE367" s="44"/>
      <c r="DF367" s="44"/>
      <c r="DG367" s="44"/>
      <c r="DH367" s="44"/>
      <c r="DI367" s="44"/>
      <c r="DJ367" s="44"/>
      <c r="DK367" s="44"/>
      <c r="DL367" s="44"/>
      <c r="DM367" s="44"/>
      <c r="DN367" s="44"/>
      <c r="DO367" s="44"/>
      <c r="DP367" s="44"/>
      <c r="DQ367" s="44"/>
      <c r="DR367" s="44"/>
      <c r="DS367" s="44"/>
      <c r="DT367" s="44"/>
      <c r="DU367" s="44"/>
      <c r="DV367" s="44"/>
      <c r="DW367" s="44"/>
      <c r="DX367" s="44"/>
      <c r="DY367" s="44"/>
      <c r="DZ367" s="44"/>
      <c r="EA367" s="44"/>
      <c r="EB367" s="44"/>
      <c r="EC367" s="44"/>
      <c r="ED367" s="44"/>
      <c r="EE367" s="44"/>
      <c r="EF367" s="44"/>
      <c r="EG367" s="44"/>
      <c r="EH367" s="44"/>
      <c r="EI367" s="44"/>
      <c r="EJ367" s="44"/>
      <c r="EK367" s="44"/>
      <c r="EL367" s="44"/>
      <c r="EM367" s="44"/>
      <c r="EN367" s="44"/>
      <c r="EO367" s="44"/>
      <c r="EP367" s="44"/>
      <c r="EQ367" s="44"/>
      <c r="ER367" s="44"/>
      <c r="ES367" s="44"/>
      <c r="ET367" s="44"/>
      <c r="EU367" s="44"/>
      <c r="EV367" s="44"/>
      <c r="EW367" s="44"/>
      <c r="EX367" s="44"/>
      <c r="EY367" s="44"/>
      <c r="EZ367" s="44"/>
      <c r="FA367" s="44"/>
      <c r="FB367" s="44"/>
      <c r="FC367" s="44"/>
      <c r="FD367" s="44"/>
      <c r="FE367" s="44"/>
      <c r="FF367" s="44"/>
      <c r="AME367" s="44"/>
      <c r="AMF367" s="44"/>
      <c r="AMG367" s="44"/>
      <c r="AMH367" s="44"/>
      <c r="AMI367" s="44"/>
      <c r="AMJ367" s="44"/>
      <c r="AMK367" s="44"/>
      <c r="AML367" s="44"/>
      <c r="AMM367" s="44"/>
      <c r="AMN367" s="44"/>
      <c r="AMO367" s="44"/>
      <c r="AMP367" s="44"/>
      <c r="AMQ367" s="44"/>
      <c r="AMR367" s="44"/>
      <c r="AMS367" s="44"/>
      <c r="AMT367" s="44"/>
      <c r="AMU367" s="44"/>
      <c r="AMV367" s="44"/>
      <c r="AMW367" s="44"/>
      <c r="AMX367" s="44"/>
      <c r="AMY367" s="44"/>
      <c r="AMZ367" s="44"/>
      <c r="ANA367" s="44"/>
      <c r="ANB367" s="44"/>
      <c r="ANC367" s="44"/>
      <c r="AND367" s="44"/>
      <c r="ANE367" s="44"/>
      <c r="ANF367" s="44"/>
      <c r="ANG367" s="44"/>
      <c r="ANH367" s="44"/>
      <c r="ANI367" s="44"/>
      <c r="ANJ367" s="44"/>
      <c r="ANK367" s="44"/>
      <c r="ANL367" s="44"/>
      <c r="ANM367" s="44"/>
      <c r="ANN367" s="44"/>
      <c r="ANO367" s="44"/>
      <c r="ANP367" s="44"/>
      <c r="ANQ367" s="44"/>
      <c r="ANR367" s="44"/>
      <c r="ANS367" s="44"/>
      <c r="ANT367" s="44"/>
      <c r="ANU367" s="44"/>
      <c r="ANV367" s="44"/>
      <c r="ANW367" s="44"/>
      <c r="ANX367" s="44"/>
      <c r="ANY367" s="44"/>
      <c r="ANZ367" s="44"/>
      <c r="AOA367" s="44"/>
      <c r="AOB367" s="44"/>
      <c r="AOC367" s="44"/>
      <c r="AOD367" s="44"/>
      <c r="AOE367" s="44"/>
      <c r="AOF367" s="44"/>
      <c r="AOG367" s="44"/>
      <c r="AOH367" s="44"/>
      <c r="AOI367" s="44"/>
      <c r="AOJ367" s="44"/>
      <c r="AOK367" s="44"/>
      <c r="AOL367" s="44"/>
      <c r="AOM367" s="44"/>
      <c r="AON367" s="44"/>
      <c r="AOO367" s="44"/>
      <c r="AOP367" s="44"/>
      <c r="AOQ367" s="44"/>
      <c r="AOR367" s="44"/>
      <c r="AOS367" s="44"/>
      <c r="AOT367" s="44"/>
      <c r="AOU367" s="44"/>
      <c r="AOV367" s="44"/>
      <c r="AOW367" s="44"/>
      <c r="AOX367" s="44"/>
      <c r="AOY367" s="44"/>
      <c r="AOZ367" s="44"/>
      <c r="APA367" s="44"/>
      <c r="APB367" s="44"/>
      <c r="APC367" s="44"/>
      <c r="APD367" s="44"/>
      <c r="APE367" s="44"/>
      <c r="APF367" s="44"/>
      <c r="APG367" s="44"/>
      <c r="APH367" s="44"/>
      <c r="API367" s="44"/>
      <c r="APJ367" s="44"/>
      <c r="APK367" s="44"/>
      <c r="APL367" s="44"/>
      <c r="APM367" s="44"/>
      <c r="APN367" s="44"/>
      <c r="APO367" s="44"/>
      <c r="APP367" s="44"/>
      <c r="APQ367" s="44"/>
      <c r="APR367" s="44"/>
      <c r="APS367" s="44"/>
      <c r="APT367" s="44"/>
      <c r="APU367" s="44"/>
      <c r="APV367" s="44"/>
      <c r="APW367" s="44"/>
      <c r="APX367" s="44"/>
      <c r="APY367" s="44"/>
      <c r="APZ367" s="44"/>
      <c r="AQA367" s="44"/>
      <c r="AQB367" s="44"/>
      <c r="AQC367" s="44"/>
      <c r="AQD367" s="44"/>
      <c r="AQE367" s="44"/>
      <c r="AQF367" s="44"/>
      <c r="AQG367" s="44"/>
      <c r="AQH367" s="44"/>
      <c r="AQI367" s="44"/>
      <c r="AQJ367" s="44"/>
      <c r="AQK367" s="44"/>
      <c r="AQL367" s="44"/>
      <c r="AQM367" s="44"/>
      <c r="AQN367" s="44"/>
      <c r="AQO367" s="44"/>
      <c r="AQP367" s="44"/>
      <c r="AQQ367" s="44"/>
      <c r="AQR367" s="44"/>
      <c r="AQS367" s="44"/>
      <c r="AQT367" s="44"/>
      <c r="AQU367" s="44"/>
      <c r="AQV367" s="44"/>
      <c r="AQW367" s="44"/>
      <c r="AQX367" s="44"/>
      <c r="AQY367" s="44"/>
      <c r="AQZ367" s="44"/>
      <c r="ARA367" s="44"/>
      <c r="ARB367" s="44"/>
      <c r="ARC367" s="44"/>
      <c r="ARD367" s="44"/>
      <c r="ARE367" s="44"/>
      <c r="ARF367" s="44"/>
      <c r="ARG367" s="44"/>
      <c r="ARH367" s="44"/>
      <c r="ARI367" s="44"/>
      <c r="ARJ367" s="44"/>
      <c r="ARK367" s="44"/>
      <c r="ARL367" s="44"/>
      <c r="ARM367" s="44"/>
      <c r="ARN367" s="44"/>
      <c r="ARO367" s="44"/>
      <c r="ARP367" s="44"/>
      <c r="ARQ367" s="44"/>
      <c r="ARR367" s="44"/>
      <c r="ARS367" s="44"/>
      <c r="ART367" s="44"/>
      <c r="ARU367" s="44"/>
      <c r="ARV367" s="44"/>
      <c r="ARW367" s="44"/>
      <c r="ARX367" s="44"/>
      <c r="ARY367" s="44"/>
      <c r="ARZ367" s="44"/>
      <c r="ASA367" s="44"/>
      <c r="ASB367" s="44"/>
      <c r="ASC367" s="44"/>
      <c r="ASD367" s="44"/>
      <c r="ASE367" s="44"/>
      <c r="ASF367" s="44"/>
      <c r="ASG367" s="44"/>
      <c r="ASH367" s="44"/>
      <c r="ASI367" s="44"/>
      <c r="ASJ367" s="44"/>
      <c r="ASK367" s="44"/>
      <c r="ASL367" s="44"/>
      <c r="ASM367" s="44"/>
      <c r="ASN367" s="44"/>
      <c r="ASO367" s="44"/>
      <c r="ASP367" s="44"/>
      <c r="ASQ367" s="44"/>
      <c r="ASR367" s="44"/>
      <c r="ASS367" s="44"/>
      <c r="AST367" s="44"/>
      <c r="ASU367" s="44"/>
      <c r="ASV367" s="44"/>
      <c r="ASW367" s="44"/>
      <c r="ASX367" s="44"/>
      <c r="ASY367" s="44"/>
      <c r="ASZ367" s="44"/>
      <c r="ATA367" s="44"/>
      <c r="ATB367" s="44"/>
      <c r="ATC367" s="44"/>
      <c r="ATD367" s="44"/>
      <c r="ATE367" s="44"/>
      <c r="ATF367" s="44"/>
      <c r="ATG367" s="44"/>
      <c r="ATH367" s="44"/>
      <c r="ATI367" s="44"/>
      <c r="ATJ367" s="44"/>
      <c r="ATK367" s="44"/>
      <c r="ATL367" s="44"/>
      <c r="ATM367" s="44"/>
      <c r="ATN367" s="44"/>
      <c r="ATO367" s="44"/>
      <c r="ATP367" s="44"/>
      <c r="ATQ367" s="44"/>
      <c r="ATR367" s="44"/>
      <c r="ATS367" s="44"/>
      <c r="ATT367" s="44"/>
      <c r="ATU367" s="44"/>
      <c r="ATV367" s="44"/>
      <c r="ATW367" s="44"/>
      <c r="ATX367" s="44"/>
      <c r="ATY367" s="44"/>
    </row>
    <row r="368" spans="1:1221" ht="31.5" customHeight="1" x14ac:dyDescent="0.25">
      <c r="A368" s="76"/>
      <c r="B368" s="56"/>
      <c r="C368" s="74"/>
      <c r="D368" s="117" t="s">
        <v>336</v>
      </c>
      <c r="E368" s="35">
        <v>105</v>
      </c>
      <c r="F368" s="75"/>
      <c r="G368" s="75"/>
      <c r="H368" s="75"/>
      <c r="I368" s="75"/>
    </row>
    <row r="369" spans="1:1221" ht="26.25" customHeight="1" x14ac:dyDescent="0.25">
      <c r="A369" s="76"/>
      <c r="B369" s="56"/>
      <c r="C369" s="74"/>
      <c r="D369" s="167" t="s">
        <v>337</v>
      </c>
      <c r="E369" s="35">
        <v>105</v>
      </c>
      <c r="F369" s="75"/>
      <c r="G369" s="75"/>
      <c r="H369" s="75"/>
      <c r="I369" s="75"/>
    </row>
    <row r="370" spans="1:1221" ht="28.5" customHeight="1" x14ac:dyDescent="0.25">
      <c r="A370" s="76"/>
      <c r="B370" s="56"/>
      <c r="C370" s="74"/>
      <c r="D370" s="167" t="s">
        <v>338</v>
      </c>
      <c r="E370" s="35">
        <v>105</v>
      </c>
      <c r="F370" s="75"/>
      <c r="G370" s="75"/>
      <c r="H370" s="75"/>
      <c r="I370" s="75"/>
    </row>
    <row r="371" spans="1:1221" ht="24.75" customHeight="1" x14ac:dyDescent="0.25">
      <c r="A371" s="76"/>
      <c r="B371" s="56"/>
      <c r="C371" s="74"/>
      <c r="D371" s="167" t="s">
        <v>339</v>
      </c>
      <c r="E371" s="35">
        <v>105</v>
      </c>
      <c r="F371" s="75"/>
      <c r="G371" s="75"/>
      <c r="H371" s="75"/>
      <c r="I371" s="75"/>
    </row>
    <row r="372" spans="1:1221" s="45" customFormat="1" x14ac:dyDescent="0.25">
      <c r="A372" s="66"/>
      <c r="B372" s="96"/>
      <c r="C372" s="97"/>
      <c r="D372" s="20" t="s">
        <v>300</v>
      </c>
      <c r="E372" s="13">
        <v>13</v>
      </c>
      <c r="F372" s="124"/>
      <c r="G372" s="168"/>
      <c r="H372" s="168"/>
      <c r="I372" s="168"/>
      <c r="J372" s="170"/>
      <c r="K372" s="169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  <c r="EJ372" s="44"/>
      <c r="EK372" s="44"/>
      <c r="EL372" s="44"/>
      <c r="EM372" s="44"/>
      <c r="EN372" s="44"/>
      <c r="EO372" s="44"/>
      <c r="EP372" s="44"/>
      <c r="EQ372" s="44"/>
      <c r="ER372" s="44"/>
      <c r="ES372" s="44"/>
      <c r="ET372" s="44"/>
      <c r="EU372" s="44"/>
      <c r="EV372" s="44"/>
      <c r="EW372" s="44"/>
      <c r="EX372" s="44"/>
      <c r="EY372" s="44"/>
      <c r="EZ372" s="44"/>
      <c r="FA372" s="44"/>
      <c r="FB372" s="44"/>
      <c r="FC372" s="44"/>
      <c r="FD372" s="44"/>
      <c r="FE372" s="44"/>
      <c r="FF372" s="44"/>
      <c r="AME372" s="44"/>
      <c r="AMF372" s="44"/>
      <c r="AMG372" s="44"/>
      <c r="AMH372" s="44"/>
      <c r="AMI372" s="44"/>
      <c r="AMJ372" s="44"/>
      <c r="AMK372" s="44"/>
      <c r="AML372" s="44"/>
      <c r="AMM372" s="44"/>
      <c r="AMN372" s="44"/>
      <c r="AMO372" s="44"/>
      <c r="AMP372" s="44"/>
      <c r="AMQ372" s="44"/>
      <c r="AMR372" s="44"/>
      <c r="AMS372" s="44"/>
      <c r="AMT372" s="44"/>
      <c r="AMU372" s="44"/>
      <c r="AMV372" s="44"/>
      <c r="AMW372" s="44"/>
      <c r="AMX372" s="44"/>
      <c r="AMY372" s="44"/>
      <c r="AMZ372" s="44"/>
      <c r="ANA372" s="44"/>
      <c r="ANB372" s="44"/>
      <c r="ANC372" s="44"/>
      <c r="AND372" s="44"/>
      <c r="ANE372" s="44"/>
      <c r="ANF372" s="44"/>
      <c r="ANG372" s="44"/>
      <c r="ANH372" s="44"/>
      <c r="ANI372" s="44"/>
      <c r="ANJ372" s="44"/>
      <c r="ANK372" s="44"/>
      <c r="ANL372" s="44"/>
      <c r="ANM372" s="44"/>
      <c r="ANN372" s="44"/>
      <c r="ANO372" s="44"/>
      <c r="ANP372" s="44"/>
      <c r="ANQ372" s="44"/>
      <c r="ANR372" s="44"/>
      <c r="ANS372" s="44"/>
      <c r="ANT372" s="44"/>
      <c r="ANU372" s="44"/>
      <c r="ANV372" s="44"/>
      <c r="ANW372" s="44"/>
      <c r="ANX372" s="44"/>
      <c r="ANY372" s="44"/>
      <c r="ANZ372" s="44"/>
      <c r="AOA372" s="44"/>
      <c r="AOB372" s="44"/>
      <c r="AOC372" s="44"/>
      <c r="AOD372" s="44"/>
      <c r="AOE372" s="44"/>
      <c r="AOF372" s="44"/>
      <c r="AOG372" s="44"/>
      <c r="AOH372" s="44"/>
      <c r="AOI372" s="44"/>
      <c r="AOJ372" s="44"/>
      <c r="AOK372" s="44"/>
      <c r="AOL372" s="44"/>
      <c r="AOM372" s="44"/>
      <c r="AON372" s="44"/>
      <c r="AOO372" s="44"/>
      <c r="AOP372" s="44"/>
      <c r="AOQ372" s="44"/>
      <c r="AOR372" s="44"/>
      <c r="AOS372" s="44"/>
      <c r="AOT372" s="44"/>
      <c r="AOU372" s="44"/>
      <c r="AOV372" s="44"/>
      <c r="AOW372" s="44"/>
      <c r="AOX372" s="44"/>
      <c r="AOY372" s="44"/>
      <c r="AOZ372" s="44"/>
      <c r="APA372" s="44"/>
      <c r="APB372" s="44"/>
      <c r="APC372" s="44"/>
      <c r="APD372" s="44"/>
      <c r="APE372" s="44"/>
      <c r="APF372" s="44"/>
      <c r="APG372" s="44"/>
      <c r="APH372" s="44"/>
      <c r="API372" s="44"/>
      <c r="APJ372" s="44"/>
      <c r="APK372" s="44"/>
      <c r="APL372" s="44"/>
      <c r="APM372" s="44"/>
      <c r="APN372" s="44"/>
      <c r="APO372" s="44"/>
      <c r="APP372" s="44"/>
      <c r="APQ372" s="44"/>
      <c r="APR372" s="44"/>
      <c r="APS372" s="44"/>
      <c r="APT372" s="44"/>
      <c r="APU372" s="44"/>
      <c r="APV372" s="44"/>
      <c r="APW372" s="44"/>
      <c r="APX372" s="44"/>
      <c r="APY372" s="44"/>
      <c r="APZ372" s="44"/>
      <c r="AQA372" s="44"/>
      <c r="AQB372" s="44"/>
      <c r="AQC372" s="44"/>
      <c r="AQD372" s="44"/>
      <c r="AQE372" s="44"/>
      <c r="AQF372" s="44"/>
      <c r="AQG372" s="44"/>
      <c r="AQH372" s="44"/>
      <c r="AQI372" s="44"/>
      <c r="AQJ372" s="44"/>
      <c r="AQK372" s="44"/>
      <c r="AQL372" s="44"/>
      <c r="AQM372" s="44"/>
      <c r="AQN372" s="44"/>
      <c r="AQO372" s="44"/>
      <c r="AQP372" s="44"/>
      <c r="AQQ372" s="44"/>
      <c r="AQR372" s="44"/>
      <c r="AQS372" s="44"/>
      <c r="AQT372" s="44"/>
      <c r="AQU372" s="44"/>
      <c r="AQV372" s="44"/>
      <c r="AQW372" s="44"/>
      <c r="AQX372" s="44"/>
      <c r="AQY372" s="44"/>
      <c r="AQZ372" s="44"/>
      <c r="ARA372" s="44"/>
      <c r="ARB372" s="44"/>
      <c r="ARC372" s="44"/>
      <c r="ARD372" s="44"/>
      <c r="ARE372" s="44"/>
      <c r="ARF372" s="44"/>
      <c r="ARG372" s="44"/>
      <c r="ARH372" s="44"/>
      <c r="ARI372" s="44"/>
      <c r="ARJ372" s="44"/>
      <c r="ARK372" s="44"/>
      <c r="ARL372" s="44"/>
      <c r="ARM372" s="44"/>
      <c r="ARN372" s="44"/>
      <c r="ARO372" s="44"/>
      <c r="ARP372" s="44"/>
      <c r="ARQ372" s="44"/>
      <c r="ARR372" s="44"/>
      <c r="ARS372" s="44"/>
      <c r="ART372" s="44"/>
      <c r="ARU372" s="44"/>
      <c r="ARV372" s="44"/>
      <c r="ARW372" s="44"/>
      <c r="ARX372" s="44"/>
      <c r="ARY372" s="44"/>
      <c r="ARZ372" s="44"/>
      <c r="ASA372" s="44"/>
      <c r="ASB372" s="44"/>
      <c r="ASC372" s="44"/>
      <c r="ASD372" s="44"/>
      <c r="ASE372" s="44"/>
      <c r="ASF372" s="44"/>
      <c r="ASG372" s="44"/>
      <c r="ASH372" s="44"/>
      <c r="ASI372" s="44"/>
      <c r="ASJ372" s="44"/>
      <c r="ASK372" s="44"/>
      <c r="ASL372" s="44"/>
      <c r="ASM372" s="44"/>
      <c r="ASN372" s="44"/>
      <c r="ASO372" s="44"/>
      <c r="ASP372" s="44"/>
      <c r="ASQ372" s="44"/>
      <c r="ASR372" s="44"/>
      <c r="ASS372" s="44"/>
      <c r="AST372" s="44"/>
      <c r="ASU372" s="44"/>
      <c r="ASV372" s="44"/>
      <c r="ASW372" s="44"/>
      <c r="ASX372" s="44"/>
      <c r="ASY372" s="44"/>
      <c r="ASZ372" s="44"/>
      <c r="ATA372" s="44"/>
      <c r="ATB372" s="44"/>
      <c r="ATC372" s="44"/>
      <c r="ATD372" s="44"/>
      <c r="ATE372" s="44"/>
      <c r="ATF372" s="44"/>
      <c r="ATG372" s="44"/>
      <c r="ATH372" s="44"/>
      <c r="ATI372" s="44"/>
      <c r="ATJ372" s="44"/>
      <c r="ATK372" s="44"/>
      <c r="ATL372" s="44"/>
      <c r="ATM372" s="44"/>
      <c r="ATN372" s="44"/>
      <c r="ATO372" s="44"/>
      <c r="ATP372" s="44"/>
      <c r="ATQ372" s="44"/>
      <c r="ATR372" s="44"/>
      <c r="ATS372" s="44"/>
      <c r="ATT372" s="44"/>
      <c r="ATU372" s="44"/>
      <c r="ATV372" s="44"/>
      <c r="ATW372" s="44"/>
      <c r="ATX372" s="44"/>
      <c r="ATY372" s="44"/>
    </row>
    <row r="373" spans="1:1221" s="45" customFormat="1" x14ac:dyDescent="0.25">
      <c r="A373" s="66"/>
      <c r="B373" s="96"/>
      <c r="C373" s="97"/>
      <c r="D373" s="20" t="s">
        <v>123</v>
      </c>
      <c r="E373" s="13">
        <v>0.8</v>
      </c>
      <c r="F373" s="124"/>
      <c r="G373" s="168"/>
      <c r="H373" s="168"/>
      <c r="I373" s="168"/>
      <c r="J373" s="170"/>
      <c r="K373" s="169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  <c r="EJ373" s="44"/>
      <c r="EK373" s="44"/>
      <c r="EL373" s="44"/>
      <c r="EM373" s="44"/>
      <c r="EN373" s="44"/>
      <c r="EO373" s="44"/>
      <c r="EP373" s="44"/>
      <c r="EQ373" s="44"/>
      <c r="ER373" s="44"/>
      <c r="ES373" s="44"/>
      <c r="ET373" s="44"/>
      <c r="EU373" s="44"/>
      <c r="EV373" s="44"/>
      <c r="EW373" s="44"/>
      <c r="EX373" s="44"/>
      <c r="EY373" s="44"/>
      <c r="EZ373" s="44"/>
      <c r="FA373" s="44"/>
      <c r="FB373" s="44"/>
      <c r="FC373" s="44"/>
      <c r="FD373" s="44"/>
      <c r="FE373" s="44"/>
      <c r="FF373" s="44"/>
      <c r="AME373" s="44"/>
      <c r="AMF373" s="44"/>
      <c r="AMG373" s="44"/>
      <c r="AMH373" s="44"/>
      <c r="AMI373" s="44"/>
      <c r="AMJ373" s="44"/>
      <c r="AMK373" s="44"/>
      <c r="AML373" s="44"/>
      <c r="AMM373" s="44"/>
      <c r="AMN373" s="44"/>
      <c r="AMO373" s="44"/>
      <c r="AMP373" s="44"/>
      <c r="AMQ373" s="44"/>
      <c r="AMR373" s="44"/>
      <c r="AMS373" s="44"/>
      <c r="AMT373" s="44"/>
      <c r="AMU373" s="44"/>
      <c r="AMV373" s="44"/>
      <c r="AMW373" s="44"/>
      <c r="AMX373" s="44"/>
      <c r="AMY373" s="44"/>
      <c r="AMZ373" s="44"/>
      <c r="ANA373" s="44"/>
      <c r="ANB373" s="44"/>
      <c r="ANC373" s="44"/>
      <c r="AND373" s="44"/>
      <c r="ANE373" s="44"/>
      <c r="ANF373" s="44"/>
      <c r="ANG373" s="44"/>
      <c r="ANH373" s="44"/>
      <c r="ANI373" s="44"/>
      <c r="ANJ373" s="44"/>
      <c r="ANK373" s="44"/>
      <c r="ANL373" s="44"/>
      <c r="ANM373" s="44"/>
      <c r="ANN373" s="44"/>
      <c r="ANO373" s="44"/>
      <c r="ANP373" s="44"/>
      <c r="ANQ373" s="44"/>
      <c r="ANR373" s="44"/>
      <c r="ANS373" s="44"/>
      <c r="ANT373" s="44"/>
      <c r="ANU373" s="44"/>
      <c r="ANV373" s="44"/>
      <c r="ANW373" s="44"/>
      <c r="ANX373" s="44"/>
      <c r="ANY373" s="44"/>
      <c r="ANZ373" s="44"/>
      <c r="AOA373" s="44"/>
      <c r="AOB373" s="44"/>
      <c r="AOC373" s="44"/>
      <c r="AOD373" s="44"/>
      <c r="AOE373" s="44"/>
      <c r="AOF373" s="44"/>
      <c r="AOG373" s="44"/>
      <c r="AOH373" s="44"/>
      <c r="AOI373" s="44"/>
      <c r="AOJ373" s="44"/>
      <c r="AOK373" s="44"/>
      <c r="AOL373" s="44"/>
      <c r="AOM373" s="44"/>
      <c r="AON373" s="44"/>
      <c r="AOO373" s="44"/>
      <c r="AOP373" s="44"/>
      <c r="AOQ373" s="44"/>
      <c r="AOR373" s="44"/>
      <c r="AOS373" s="44"/>
      <c r="AOT373" s="44"/>
      <c r="AOU373" s="44"/>
      <c r="AOV373" s="44"/>
      <c r="AOW373" s="44"/>
      <c r="AOX373" s="44"/>
      <c r="AOY373" s="44"/>
      <c r="AOZ373" s="44"/>
      <c r="APA373" s="44"/>
      <c r="APB373" s="44"/>
      <c r="APC373" s="44"/>
      <c r="APD373" s="44"/>
      <c r="APE373" s="44"/>
      <c r="APF373" s="44"/>
      <c r="APG373" s="44"/>
      <c r="APH373" s="44"/>
      <c r="API373" s="44"/>
      <c r="APJ373" s="44"/>
      <c r="APK373" s="44"/>
      <c r="APL373" s="44"/>
      <c r="APM373" s="44"/>
      <c r="APN373" s="44"/>
      <c r="APO373" s="44"/>
      <c r="APP373" s="44"/>
      <c r="APQ373" s="44"/>
      <c r="APR373" s="44"/>
      <c r="APS373" s="44"/>
      <c r="APT373" s="44"/>
      <c r="APU373" s="44"/>
      <c r="APV373" s="44"/>
      <c r="APW373" s="44"/>
      <c r="APX373" s="44"/>
      <c r="APY373" s="44"/>
      <c r="APZ373" s="44"/>
      <c r="AQA373" s="44"/>
      <c r="AQB373" s="44"/>
      <c r="AQC373" s="44"/>
      <c r="AQD373" s="44"/>
      <c r="AQE373" s="44"/>
      <c r="AQF373" s="44"/>
      <c r="AQG373" s="44"/>
      <c r="AQH373" s="44"/>
      <c r="AQI373" s="44"/>
      <c r="AQJ373" s="44"/>
      <c r="AQK373" s="44"/>
      <c r="AQL373" s="44"/>
      <c r="AQM373" s="44"/>
      <c r="AQN373" s="44"/>
      <c r="AQO373" s="44"/>
      <c r="AQP373" s="44"/>
      <c r="AQQ373" s="44"/>
      <c r="AQR373" s="44"/>
      <c r="AQS373" s="44"/>
      <c r="AQT373" s="44"/>
      <c r="AQU373" s="44"/>
      <c r="AQV373" s="44"/>
      <c r="AQW373" s="44"/>
      <c r="AQX373" s="44"/>
      <c r="AQY373" s="44"/>
      <c r="AQZ373" s="44"/>
      <c r="ARA373" s="44"/>
      <c r="ARB373" s="44"/>
      <c r="ARC373" s="44"/>
      <c r="ARD373" s="44"/>
      <c r="ARE373" s="44"/>
      <c r="ARF373" s="44"/>
      <c r="ARG373" s="44"/>
      <c r="ARH373" s="44"/>
      <c r="ARI373" s="44"/>
      <c r="ARJ373" s="44"/>
      <c r="ARK373" s="44"/>
      <c r="ARL373" s="44"/>
      <c r="ARM373" s="44"/>
      <c r="ARN373" s="44"/>
      <c r="ARO373" s="44"/>
      <c r="ARP373" s="44"/>
      <c r="ARQ373" s="44"/>
      <c r="ARR373" s="44"/>
      <c r="ARS373" s="44"/>
      <c r="ART373" s="44"/>
      <c r="ARU373" s="44"/>
      <c r="ARV373" s="44"/>
      <c r="ARW373" s="44"/>
      <c r="ARX373" s="44"/>
      <c r="ARY373" s="44"/>
      <c r="ARZ373" s="44"/>
      <c r="ASA373" s="44"/>
      <c r="ASB373" s="44"/>
      <c r="ASC373" s="44"/>
      <c r="ASD373" s="44"/>
      <c r="ASE373" s="44"/>
      <c r="ASF373" s="44"/>
      <c r="ASG373" s="44"/>
      <c r="ASH373" s="44"/>
      <c r="ASI373" s="44"/>
      <c r="ASJ373" s="44"/>
      <c r="ASK373" s="44"/>
      <c r="ASL373" s="44"/>
      <c r="ASM373" s="44"/>
      <c r="ASN373" s="44"/>
      <c r="ASO373" s="44"/>
      <c r="ASP373" s="44"/>
      <c r="ASQ373" s="44"/>
      <c r="ASR373" s="44"/>
      <c r="ASS373" s="44"/>
      <c r="AST373" s="44"/>
      <c r="ASU373" s="44"/>
      <c r="ASV373" s="44"/>
      <c r="ASW373" s="44"/>
      <c r="ASX373" s="44"/>
      <c r="ASY373" s="44"/>
      <c r="ASZ373" s="44"/>
      <c r="ATA373" s="44"/>
      <c r="ATB373" s="44"/>
      <c r="ATC373" s="44"/>
      <c r="ATD373" s="44"/>
      <c r="ATE373" s="44"/>
      <c r="ATF373" s="44"/>
      <c r="ATG373" s="44"/>
      <c r="ATH373" s="44"/>
      <c r="ATI373" s="44"/>
      <c r="ATJ373" s="44"/>
      <c r="ATK373" s="44"/>
      <c r="ATL373" s="44"/>
      <c r="ATM373" s="44"/>
      <c r="ATN373" s="44"/>
      <c r="ATO373" s="44"/>
      <c r="ATP373" s="44"/>
      <c r="ATQ373" s="44"/>
      <c r="ATR373" s="44"/>
      <c r="ATS373" s="44"/>
      <c r="ATT373" s="44"/>
      <c r="ATU373" s="44"/>
      <c r="ATV373" s="44"/>
      <c r="ATW373" s="44"/>
      <c r="ATX373" s="44"/>
      <c r="ATY373" s="44"/>
    </row>
    <row r="374" spans="1:1221" s="45" customFormat="1" x14ac:dyDescent="0.25">
      <c r="A374" s="66"/>
      <c r="B374" s="96"/>
      <c r="C374" s="97"/>
      <c r="D374" s="20" t="s">
        <v>120</v>
      </c>
      <c r="E374" s="13">
        <v>5</v>
      </c>
      <c r="F374" s="124"/>
      <c r="G374" s="168"/>
      <c r="H374" s="168"/>
      <c r="I374" s="168"/>
      <c r="J374" s="170"/>
      <c r="K374" s="169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  <c r="EJ374" s="44"/>
      <c r="EK374" s="44"/>
      <c r="EL374" s="44"/>
      <c r="EM374" s="44"/>
      <c r="EN374" s="44"/>
      <c r="EO374" s="44"/>
      <c r="EP374" s="44"/>
      <c r="EQ374" s="44"/>
      <c r="ER374" s="44"/>
      <c r="ES374" s="44"/>
      <c r="ET374" s="44"/>
      <c r="EU374" s="44"/>
      <c r="EV374" s="44"/>
      <c r="EW374" s="44"/>
      <c r="EX374" s="44"/>
      <c r="EY374" s="44"/>
      <c r="EZ374" s="44"/>
      <c r="FA374" s="44"/>
      <c r="FB374" s="44"/>
      <c r="FC374" s="44"/>
      <c r="FD374" s="44"/>
      <c r="FE374" s="44"/>
      <c r="FF374" s="44"/>
      <c r="AME374" s="44"/>
      <c r="AMF374" s="44"/>
      <c r="AMG374" s="44"/>
      <c r="AMH374" s="44"/>
      <c r="AMI374" s="44"/>
      <c r="AMJ374" s="44"/>
      <c r="AMK374" s="44"/>
      <c r="AML374" s="44"/>
      <c r="AMM374" s="44"/>
      <c r="AMN374" s="44"/>
      <c r="AMO374" s="44"/>
      <c r="AMP374" s="44"/>
      <c r="AMQ374" s="44"/>
      <c r="AMR374" s="44"/>
      <c r="AMS374" s="44"/>
      <c r="AMT374" s="44"/>
      <c r="AMU374" s="44"/>
      <c r="AMV374" s="44"/>
      <c r="AMW374" s="44"/>
      <c r="AMX374" s="44"/>
      <c r="AMY374" s="44"/>
      <c r="AMZ374" s="44"/>
      <c r="ANA374" s="44"/>
      <c r="ANB374" s="44"/>
      <c r="ANC374" s="44"/>
      <c r="AND374" s="44"/>
      <c r="ANE374" s="44"/>
      <c r="ANF374" s="44"/>
      <c r="ANG374" s="44"/>
      <c r="ANH374" s="44"/>
      <c r="ANI374" s="44"/>
      <c r="ANJ374" s="44"/>
      <c r="ANK374" s="44"/>
      <c r="ANL374" s="44"/>
      <c r="ANM374" s="44"/>
      <c r="ANN374" s="44"/>
      <c r="ANO374" s="44"/>
      <c r="ANP374" s="44"/>
      <c r="ANQ374" s="44"/>
      <c r="ANR374" s="44"/>
      <c r="ANS374" s="44"/>
      <c r="ANT374" s="44"/>
      <c r="ANU374" s="44"/>
      <c r="ANV374" s="44"/>
      <c r="ANW374" s="44"/>
      <c r="ANX374" s="44"/>
      <c r="ANY374" s="44"/>
      <c r="ANZ374" s="44"/>
      <c r="AOA374" s="44"/>
      <c r="AOB374" s="44"/>
      <c r="AOC374" s="44"/>
      <c r="AOD374" s="44"/>
      <c r="AOE374" s="44"/>
      <c r="AOF374" s="44"/>
      <c r="AOG374" s="44"/>
      <c r="AOH374" s="44"/>
      <c r="AOI374" s="44"/>
      <c r="AOJ374" s="44"/>
      <c r="AOK374" s="44"/>
      <c r="AOL374" s="44"/>
      <c r="AOM374" s="44"/>
      <c r="AON374" s="44"/>
      <c r="AOO374" s="44"/>
      <c r="AOP374" s="44"/>
      <c r="AOQ374" s="44"/>
      <c r="AOR374" s="44"/>
      <c r="AOS374" s="44"/>
      <c r="AOT374" s="44"/>
      <c r="AOU374" s="44"/>
      <c r="AOV374" s="44"/>
      <c r="AOW374" s="44"/>
      <c r="AOX374" s="44"/>
      <c r="AOY374" s="44"/>
      <c r="AOZ374" s="44"/>
      <c r="APA374" s="44"/>
      <c r="APB374" s="44"/>
      <c r="APC374" s="44"/>
      <c r="APD374" s="44"/>
      <c r="APE374" s="44"/>
      <c r="APF374" s="44"/>
      <c r="APG374" s="44"/>
      <c r="APH374" s="44"/>
      <c r="API374" s="44"/>
      <c r="APJ374" s="44"/>
      <c r="APK374" s="44"/>
      <c r="APL374" s="44"/>
      <c r="APM374" s="44"/>
      <c r="APN374" s="44"/>
      <c r="APO374" s="44"/>
      <c r="APP374" s="44"/>
      <c r="APQ374" s="44"/>
      <c r="APR374" s="44"/>
      <c r="APS374" s="44"/>
      <c r="APT374" s="44"/>
      <c r="APU374" s="44"/>
      <c r="APV374" s="44"/>
      <c r="APW374" s="44"/>
      <c r="APX374" s="44"/>
      <c r="APY374" s="44"/>
      <c r="APZ374" s="44"/>
      <c r="AQA374" s="44"/>
      <c r="AQB374" s="44"/>
      <c r="AQC374" s="44"/>
      <c r="AQD374" s="44"/>
      <c r="AQE374" s="44"/>
      <c r="AQF374" s="44"/>
      <c r="AQG374" s="44"/>
      <c r="AQH374" s="44"/>
      <c r="AQI374" s="44"/>
      <c r="AQJ374" s="44"/>
      <c r="AQK374" s="44"/>
      <c r="AQL374" s="44"/>
      <c r="AQM374" s="44"/>
      <c r="AQN374" s="44"/>
      <c r="AQO374" s="44"/>
      <c r="AQP374" s="44"/>
      <c r="AQQ374" s="44"/>
      <c r="AQR374" s="44"/>
      <c r="AQS374" s="44"/>
      <c r="AQT374" s="44"/>
      <c r="AQU374" s="44"/>
      <c r="AQV374" s="44"/>
      <c r="AQW374" s="44"/>
      <c r="AQX374" s="44"/>
      <c r="AQY374" s="44"/>
      <c r="AQZ374" s="44"/>
      <c r="ARA374" s="44"/>
      <c r="ARB374" s="44"/>
      <c r="ARC374" s="44"/>
      <c r="ARD374" s="44"/>
      <c r="ARE374" s="44"/>
      <c r="ARF374" s="44"/>
      <c r="ARG374" s="44"/>
      <c r="ARH374" s="44"/>
      <c r="ARI374" s="44"/>
      <c r="ARJ374" s="44"/>
      <c r="ARK374" s="44"/>
      <c r="ARL374" s="44"/>
      <c r="ARM374" s="44"/>
      <c r="ARN374" s="44"/>
      <c r="ARO374" s="44"/>
      <c r="ARP374" s="44"/>
      <c r="ARQ374" s="44"/>
      <c r="ARR374" s="44"/>
      <c r="ARS374" s="44"/>
      <c r="ART374" s="44"/>
      <c r="ARU374" s="44"/>
      <c r="ARV374" s="44"/>
      <c r="ARW374" s="44"/>
      <c r="ARX374" s="44"/>
      <c r="ARY374" s="44"/>
      <c r="ARZ374" s="44"/>
      <c r="ASA374" s="44"/>
      <c r="ASB374" s="44"/>
      <c r="ASC374" s="44"/>
      <c r="ASD374" s="44"/>
      <c r="ASE374" s="44"/>
      <c r="ASF374" s="44"/>
      <c r="ASG374" s="44"/>
      <c r="ASH374" s="44"/>
      <c r="ASI374" s="44"/>
      <c r="ASJ374" s="44"/>
      <c r="ASK374" s="44"/>
      <c r="ASL374" s="44"/>
      <c r="ASM374" s="44"/>
      <c r="ASN374" s="44"/>
      <c r="ASO374" s="44"/>
      <c r="ASP374" s="44"/>
      <c r="ASQ374" s="44"/>
      <c r="ASR374" s="44"/>
      <c r="ASS374" s="44"/>
      <c r="AST374" s="44"/>
      <c r="ASU374" s="44"/>
      <c r="ASV374" s="44"/>
      <c r="ASW374" s="44"/>
      <c r="ASX374" s="44"/>
      <c r="ASY374" s="44"/>
      <c r="ASZ374" s="44"/>
      <c r="ATA374" s="44"/>
      <c r="ATB374" s="44"/>
      <c r="ATC374" s="44"/>
      <c r="ATD374" s="44"/>
      <c r="ATE374" s="44"/>
      <c r="ATF374" s="44"/>
      <c r="ATG374" s="44"/>
      <c r="ATH374" s="44"/>
      <c r="ATI374" s="44"/>
      <c r="ATJ374" s="44"/>
      <c r="ATK374" s="44"/>
      <c r="ATL374" s="44"/>
      <c r="ATM374" s="44"/>
      <c r="ATN374" s="44"/>
      <c r="ATO374" s="44"/>
      <c r="ATP374" s="44"/>
      <c r="ATQ374" s="44"/>
      <c r="ATR374" s="44"/>
      <c r="ATS374" s="44"/>
      <c r="ATT374" s="44"/>
      <c r="ATU374" s="44"/>
      <c r="ATV374" s="44"/>
      <c r="ATW374" s="44"/>
      <c r="ATX374" s="44"/>
      <c r="ATY374" s="44"/>
    </row>
    <row r="375" spans="1:1221" s="45" customFormat="1" x14ac:dyDescent="0.25">
      <c r="A375" s="66"/>
      <c r="B375" s="96"/>
      <c r="C375" s="97"/>
      <c r="D375" s="20" t="s">
        <v>128</v>
      </c>
      <c r="E375" s="13">
        <v>3</v>
      </c>
      <c r="F375" s="124"/>
      <c r="G375" s="168"/>
      <c r="H375" s="168"/>
      <c r="I375" s="168"/>
      <c r="J375" s="170"/>
      <c r="K375" s="169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  <c r="EJ375" s="44"/>
      <c r="EK375" s="44"/>
      <c r="EL375" s="44"/>
      <c r="EM375" s="44"/>
      <c r="EN375" s="44"/>
      <c r="EO375" s="44"/>
      <c r="EP375" s="44"/>
      <c r="EQ375" s="44"/>
      <c r="ER375" s="44"/>
      <c r="ES375" s="44"/>
      <c r="ET375" s="44"/>
      <c r="EU375" s="44"/>
      <c r="EV375" s="44"/>
      <c r="EW375" s="44"/>
      <c r="EX375" s="44"/>
      <c r="EY375" s="44"/>
      <c r="EZ375" s="44"/>
      <c r="FA375" s="44"/>
      <c r="FB375" s="44"/>
      <c r="FC375" s="44"/>
      <c r="FD375" s="44"/>
      <c r="FE375" s="44"/>
      <c r="FF375" s="44"/>
      <c r="AME375" s="44"/>
      <c r="AMF375" s="44"/>
      <c r="AMG375" s="44"/>
      <c r="AMH375" s="44"/>
      <c r="AMI375" s="44"/>
      <c r="AMJ375" s="44"/>
      <c r="AMK375" s="44"/>
      <c r="AML375" s="44"/>
      <c r="AMM375" s="44"/>
      <c r="AMN375" s="44"/>
      <c r="AMO375" s="44"/>
      <c r="AMP375" s="44"/>
      <c r="AMQ375" s="44"/>
      <c r="AMR375" s="44"/>
      <c r="AMS375" s="44"/>
      <c r="AMT375" s="44"/>
      <c r="AMU375" s="44"/>
      <c r="AMV375" s="44"/>
      <c r="AMW375" s="44"/>
      <c r="AMX375" s="44"/>
      <c r="AMY375" s="44"/>
      <c r="AMZ375" s="44"/>
      <c r="ANA375" s="44"/>
      <c r="ANB375" s="44"/>
      <c r="ANC375" s="44"/>
      <c r="AND375" s="44"/>
      <c r="ANE375" s="44"/>
      <c r="ANF375" s="44"/>
      <c r="ANG375" s="44"/>
      <c r="ANH375" s="44"/>
      <c r="ANI375" s="44"/>
      <c r="ANJ375" s="44"/>
      <c r="ANK375" s="44"/>
      <c r="ANL375" s="44"/>
      <c r="ANM375" s="44"/>
      <c r="ANN375" s="44"/>
      <c r="ANO375" s="44"/>
      <c r="ANP375" s="44"/>
      <c r="ANQ375" s="44"/>
      <c r="ANR375" s="44"/>
      <c r="ANS375" s="44"/>
      <c r="ANT375" s="44"/>
      <c r="ANU375" s="44"/>
      <c r="ANV375" s="44"/>
      <c r="ANW375" s="44"/>
      <c r="ANX375" s="44"/>
      <c r="ANY375" s="44"/>
      <c r="ANZ375" s="44"/>
      <c r="AOA375" s="44"/>
      <c r="AOB375" s="44"/>
      <c r="AOC375" s="44"/>
      <c r="AOD375" s="44"/>
      <c r="AOE375" s="44"/>
      <c r="AOF375" s="44"/>
      <c r="AOG375" s="44"/>
      <c r="AOH375" s="44"/>
      <c r="AOI375" s="44"/>
      <c r="AOJ375" s="44"/>
      <c r="AOK375" s="44"/>
      <c r="AOL375" s="44"/>
      <c r="AOM375" s="44"/>
      <c r="AON375" s="44"/>
      <c r="AOO375" s="44"/>
      <c r="AOP375" s="44"/>
      <c r="AOQ375" s="44"/>
      <c r="AOR375" s="44"/>
      <c r="AOS375" s="44"/>
      <c r="AOT375" s="44"/>
      <c r="AOU375" s="44"/>
      <c r="AOV375" s="44"/>
      <c r="AOW375" s="44"/>
      <c r="AOX375" s="44"/>
      <c r="AOY375" s="44"/>
      <c r="AOZ375" s="44"/>
      <c r="APA375" s="44"/>
      <c r="APB375" s="44"/>
      <c r="APC375" s="44"/>
      <c r="APD375" s="44"/>
      <c r="APE375" s="44"/>
      <c r="APF375" s="44"/>
      <c r="APG375" s="44"/>
      <c r="APH375" s="44"/>
      <c r="API375" s="44"/>
      <c r="APJ375" s="44"/>
      <c r="APK375" s="44"/>
      <c r="APL375" s="44"/>
      <c r="APM375" s="44"/>
      <c r="APN375" s="44"/>
      <c r="APO375" s="44"/>
      <c r="APP375" s="44"/>
      <c r="APQ375" s="44"/>
      <c r="APR375" s="44"/>
      <c r="APS375" s="44"/>
      <c r="APT375" s="44"/>
      <c r="APU375" s="44"/>
      <c r="APV375" s="44"/>
      <c r="APW375" s="44"/>
      <c r="APX375" s="44"/>
      <c r="APY375" s="44"/>
      <c r="APZ375" s="44"/>
      <c r="AQA375" s="44"/>
      <c r="AQB375" s="44"/>
      <c r="AQC375" s="44"/>
      <c r="AQD375" s="44"/>
      <c r="AQE375" s="44"/>
      <c r="AQF375" s="44"/>
      <c r="AQG375" s="44"/>
      <c r="AQH375" s="44"/>
      <c r="AQI375" s="44"/>
      <c r="AQJ375" s="44"/>
      <c r="AQK375" s="44"/>
      <c r="AQL375" s="44"/>
      <c r="AQM375" s="44"/>
      <c r="AQN375" s="44"/>
      <c r="AQO375" s="44"/>
      <c r="AQP375" s="44"/>
      <c r="AQQ375" s="44"/>
      <c r="AQR375" s="44"/>
      <c r="AQS375" s="44"/>
      <c r="AQT375" s="44"/>
      <c r="AQU375" s="44"/>
      <c r="AQV375" s="44"/>
      <c r="AQW375" s="44"/>
      <c r="AQX375" s="44"/>
      <c r="AQY375" s="44"/>
      <c r="AQZ375" s="44"/>
      <c r="ARA375" s="44"/>
      <c r="ARB375" s="44"/>
      <c r="ARC375" s="44"/>
      <c r="ARD375" s="44"/>
      <c r="ARE375" s="44"/>
      <c r="ARF375" s="44"/>
      <c r="ARG375" s="44"/>
      <c r="ARH375" s="44"/>
      <c r="ARI375" s="44"/>
      <c r="ARJ375" s="44"/>
      <c r="ARK375" s="44"/>
      <c r="ARL375" s="44"/>
      <c r="ARM375" s="44"/>
      <c r="ARN375" s="44"/>
      <c r="ARO375" s="44"/>
      <c r="ARP375" s="44"/>
      <c r="ARQ375" s="44"/>
      <c r="ARR375" s="44"/>
      <c r="ARS375" s="44"/>
      <c r="ART375" s="44"/>
      <c r="ARU375" s="44"/>
      <c r="ARV375" s="44"/>
      <c r="ARW375" s="44"/>
      <c r="ARX375" s="44"/>
      <c r="ARY375" s="44"/>
      <c r="ARZ375" s="44"/>
      <c r="ASA375" s="44"/>
      <c r="ASB375" s="44"/>
      <c r="ASC375" s="44"/>
      <c r="ASD375" s="44"/>
      <c r="ASE375" s="44"/>
      <c r="ASF375" s="44"/>
      <c r="ASG375" s="44"/>
      <c r="ASH375" s="44"/>
      <c r="ASI375" s="44"/>
      <c r="ASJ375" s="44"/>
      <c r="ASK375" s="44"/>
      <c r="ASL375" s="44"/>
      <c r="ASM375" s="44"/>
      <c r="ASN375" s="44"/>
      <c r="ASO375" s="44"/>
      <c r="ASP375" s="44"/>
      <c r="ASQ375" s="44"/>
      <c r="ASR375" s="44"/>
      <c r="ASS375" s="44"/>
      <c r="AST375" s="44"/>
      <c r="ASU375" s="44"/>
      <c r="ASV375" s="44"/>
      <c r="ASW375" s="44"/>
      <c r="ASX375" s="44"/>
      <c r="ASY375" s="44"/>
      <c r="ASZ375" s="44"/>
      <c r="ATA375" s="44"/>
      <c r="ATB375" s="44"/>
      <c r="ATC375" s="44"/>
      <c r="ATD375" s="44"/>
      <c r="ATE375" s="44"/>
      <c r="ATF375" s="44"/>
      <c r="ATG375" s="44"/>
      <c r="ATH375" s="44"/>
      <c r="ATI375" s="44"/>
      <c r="ATJ375" s="44"/>
      <c r="ATK375" s="44"/>
      <c r="ATL375" s="44"/>
      <c r="ATM375" s="44"/>
      <c r="ATN375" s="44"/>
      <c r="ATO375" s="44"/>
      <c r="ATP375" s="44"/>
      <c r="ATQ375" s="44"/>
      <c r="ATR375" s="44"/>
      <c r="ATS375" s="44"/>
      <c r="ATT375" s="44"/>
      <c r="ATU375" s="44"/>
      <c r="ATV375" s="44"/>
      <c r="ATW375" s="44"/>
      <c r="ATX375" s="44"/>
      <c r="ATY375" s="44"/>
    </row>
    <row r="376" spans="1:1221" s="27" customFormat="1" x14ac:dyDescent="0.25">
      <c r="A376" s="65"/>
      <c r="B376" s="56">
        <v>639</v>
      </c>
      <c r="C376" s="74" t="s">
        <v>28</v>
      </c>
      <c r="D376" s="116" t="s">
        <v>29</v>
      </c>
      <c r="E376" s="116">
        <v>200</v>
      </c>
      <c r="F376" s="58">
        <v>0.6</v>
      </c>
      <c r="G376" s="58">
        <v>0</v>
      </c>
      <c r="H376" s="58">
        <v>31.4</v>
      </c>
      <c r="I376" s="58">
        <v>124</v>
      </c>
    </row>
    <row r="377" spans="1:1221" s="27" customFormat="1" x14ac:dyDescent="0.25">
      <c r="A377" s="65"/>
      <c r="B377" s="56"/>
      <c r="C377" s="74"/>
      <c r="D377" s="20" t="s">
        <v>131</v>
      </c>
      <c r="E377" s="35">
        <v>20</v>
      </c>
      <c r="F377" s="58"/>
      <c r="G377" s="58"/>
      <c r="H377" s="58"/>
      <c r="I377" s="58"/>
    </row>
    <row r="378" spans="1:1221" x14ac:dyDescent="0.25">
      <c r="A378" s="65"/>
      <c r="B378" s="56"/>
      <c r="C378" s="74"/>
      <c r="D378" s="20" t="s">
        <v>132</v>
      </c>
      <c r="E378" s="35">
        <v>200</v>
      </c>
      <c r="F378" s="58"/>
      <c r="G378" s="58"/>
      <c r="H378" s="58"/>
      <c r="I378" s="58"/>
    </row>
    <row r="379" spans="1:1221" s="27" customFormat="1" x14ac:dyDescent="0.25">
      <c r="A379" s="65"/>
      <c r="B379" s="56"/>
      <c r="C379" s="74"/>
      <c r="D379" s="20" t="s">
        <v>114</v>
      </c>
      <c r="E379" s="35">
        <v>12</v>
      </c>
      <c r="F379" s="58"/>
      <c r="G379" s="58"/>
      <c r="H379" s="58"/>
      <c r="I379" s="58"/>
    </row>
    <row r="380" spans="1:1221" s="27" customFormat="1" x14ac:dyDescent="0.25">
      <c r="A380" s="65"/>
      <c r="B380" s="56"/>
      <c r="C380" s="74" t="s">
        <v>415</v>
      </c>
      <c r="D380" s="20" t="s">
        <v>414</v>
      </c>
      <c r="E380" s="35">
        <v>4.4999999999999998E-2</v>
      </c>
      <c r="F380" s="58"/>
      <c r="G380" s="58"/>
      <c r="H380" s="58"/>
      <c r="I380" s="58"/>
    </row>
    <row r="381" spans="1:1221" x14ac:dyDescent="0.25">
      <c r="A381" s="66"/>
      <c r="B381" s="59">
        <v>1</v>
      </c>
      <c r="C381" s="97" t="s">
        <v>17</v>
      </c>
      <c r="D381" s="1" t="s">
        <v>18</v>
      </c>
      <c r="E381" s="1">
        <v>25</v>
      </c>
      <c r="F381" s="54">
        <v>1.77</v>
      </c>
      <c r="G381" s="54">
        <v>0.17</v>
      </c>
      <c r="H381" s="54">
        <v>11</v>
      </c>
      <c r="I381" s="54">
        <v>60</v>
      </c>
    </row>
    <row r="382" spans="1:1221" x14ac:dyDescent="0.25">
      <c r="A382" s="89"/>
      <c r="B382" s="96">
        <v>1</v>
      </c>
      <c r="C382" s="97" t="s">
        <v>17</v>
      </c>
      <c r="D382" s="1" t="s">
        <v>30</v>
      </c>
      <c r="E382" s="1">
        <v>15</v>
      </c>
      <c r="F382" s="54">
        <v>0.85</v>
      </c>
      <c r="G382" s="54">
        <v>0.16</v>
      </c>
      <c r="H382" s="54">
        <v>5.6</v>
      </c>
      <c r="I382" s="54">
        <v>27.19</v>
      </c>
    </row>
    <row r="383" spans="1:1221" x14ac:dyDescent="0.25">
      <c r="A383" s="89"/>
      <c r="B383" s="80"/>
      <c r="C383" s="86"/>
      <c r="D383" s="43" t="s">
        <v>21</v>
      </c>
      <c r="E383" s="104">
        <f>E382+E381+E366+E356+E355+E376</f>
        <v>690</v>
      </c>
      <c r="F383" s="104">
        <f t="shared" ref="F383:I383" si="10">F382+F381+F366+F356+F355+F376</f>
        <v>17.37</v>
      </c>
      <c r="G383" s="104">
        <f t="shared" si="10"/>
        <v>10.23</v>
      </c>
      <c r="H383" s="104">
        <f t="shared" si="10"/>
        <v>79.099999999999994</v>
      </c>
      <c r="I383" s="104">
        <f t="shared" si="10"/>
        <v>481.78999999999996</v>
      </c>
    </row>
    <row r="384" spans="1:1221" ht="47.25" x14ac:dyDescent="0.25">
      <c r="D384" s="43" t="s">
        <v>22</v>
      </c>
      <c r="E384" s="174"/>
      <c r="F384" s="111"/>
      <c r="G384" s="111"/>
      <c r="H384" s="111"/>
      <c r="I384" s="183">
        <f>I383/18</f>
        <v>26.766111111111108</v>
      </c>
    </row>
    <row r="385" spans="1:9" ht="60" x14ac:dyDescent="0.25">
      <c r="A385" s="95" t="s">
        <v>31</v>
      </c>
      <c r="B385" s="96">
        <v>148</v>
      </c>
      <c r="C385" s="97" t="s">
        <v>14</v>
      </c>
      <c r="D385" s="3" t="s">
        <v>257</v>
      </c>
      <c r="E385" s="1">
        <v>200</v>
      </c>
      <c r="F385" s="103">
        <v>2.2000000000000002</v>
      </c>
      <c r="G385" s="103">
        <v>4.5999999999999996</v>
      </c>
      <c r="H385" s="103">
        <v>11.1</v>
      </c>
      <c r="I385" s="54">
        <v>96</v>
      </c>
    </row>
    <row r="386" spans="1:9" x14ac:dyDescent="0.25">
      <c r="A386" s="95"/>
      <c r="B386" s="96"/>
      <c r="C386" s="97"/>
      <c r="D386" s="20" t="s">
        <v>204</v>
      </c>
      <c r="E386" s="13" t="s">
        <v>208</v>
      </c>
      <c r="F386" s="103"/>
      <c r="G386" s="103"/>
      <c r="H386" s="103"/>
      <c r="I386" s="54"/>
    </row>
    <row r="387" spans="1:9" ht="31.5" x14ac:dyDescent="0.25">
      <c r="A387" s="95"/>
      <c r="B387" s="96"/>
      <c r="C387" s="97"/>
      <c r="D387" s="20" t="s">
        <v>205</v>
      </c>
      <c r="E387" s="13">
        <v>0.8</v>
      </c>
      <c r="F387" s="103"/>
      <c r="G387" s="103"/>
      <c r="H387" s="103"/>
      <c r="I387" s="54"/>
    </row>
    <row r="388" spans="1:9" x14ac:dyDescent="0.25">
      <c r="A388" s="95"/>
      <c r="B388" s="96"/>
      <c r="C388" s="97"/>
      <c r="D388" s="20" t="s">
        <v>159</v>
      </c>
      <c r="E388" s="139" t="s">
        <v>194</v>
      </c>
      <c r="F388" s="103"/>
      <c r="G388" s="103"/>
      <c r="H388" s="103"/>
      <c r="I388" s="54"/>
    </row>
    <row r="389" spans="1:9" x14ac:dyDescent="0.25">
      <c r="A389" s="95"/>
      <c r="B389" s="96"/>
      <c r="C389" s="97"/>
      <c r="D389" s="20" t="s">
        <v>206</v>
      </c>
      <c r="E389" s="139" t="s">
        <v>209</v>
      </c>
      <c r="F389" s="103"/>
      <c r="G389" s="103"/>
      <c r="H389" s="103"/>
      <c r="I389" s="54"/>
    </row>
    <row r="390" spans="1:9" ht="47.25" x14ac:dyDescent="0.25">
      <c r="A390" s="95"/>
      <c r="B390" s="96"/>
      <c r="C390" s="97"/>
      <c r="D390" s="20" t="s">
        <v>207</v>
      </c>
      <c r="E390" s="139">
        <v>3</v>
      </c>
      <c r="F390" s="103"/>
      <c r="G390" s="103"/>
      <c r="H390" s="103"/>
      <c r="I390" s="54"/>
    </row>
    <row r="391" spans="1:9" x14ac:dyDescent="0.25">
      <c r="A391" s="95"/>
      <c r="B391" s="96"/>
      <c r="C391" s="97"/>
      <c r="D391" s="20" t="s">
        <v>121</v>
      </c>
      <c r="E391" s="139">
        <v>180</v>
      </c>
      <c r="F391" s="103"/>
      <c r="G391" s="103"/>
      <c r="H391" s="103"/>
      <c r="I391" s="54"/>
    </row>
    <row r="392" spans="1:9" x14ac:dyDescent="0.25">
      <c r="A392" s="66"/>
      <c r="D392" s="20" t="s">
        <v>176</v>
      </c>
      <c r="E392" s="139" t="s">
        <v>210</v>
      </c>
      <c r="F392" s="103"/>
      <c r="G392" s="103"/>
      <c r="H392" s="103"/>
      <c r="I392" s="54"/>
    </row>
    <row r="393" spans="1:9" x14ac:dyDescent="0.25">
      <c r="A393" s="52"/>
      <c r="B393" s="96">
        <v>697</v>
      </c>
      <c r="C393" s="97" t="s">
        <v>140</v>
      </c>
      <c r="D393" s="3" t="s">
        <v>378</v>
      </c>
      <c r="E393" s="159">
        <v>200</v>
      </c>
      <c r="F393" s="103">
        <v>5.9</v>
      </c>
      <c r="G393" s="103">
        <v>6.8</v>
      </c>
      <c r="H393" s="103">
        <v>9.9</v>
      </c>
      <c r="I393" s="54">
        <v>123</v>
      </c>
    </row>
    <row r="394" spans="1:9" ht="31.5" x14ac:dyDescent="0.25">
      <c r="A394" s="66"/>
      <c r="B394" s="96">
        <v>741</v>
      </c>
      <c r="C394" s="97" t="s">
        <v>203</v>
      </c>
      <c r="D394" s="3" t="s">
        <v>77</v>
      </c>
      <c r="E394" s="93">
        <v>75</v>
      </c>
      <c r="F394" s="54">
        <v>10</v>
      </c>
      <c r="G394" s="54">
        <v>3</v>
      </c>
      <c r="H394" s="54">
        <v>41</v>
      </c>
      <c r="I394" s="54">
        <v>221</v>
      </c>
    </row>
    <row r="395" spans="1:9" x14ac:dyDescent="0.25">
      <c r="A395" s="66"/>
      <c r="B395" s="96"/>
      <c r="C395" s="97"/>
      <c r="D395" s="42" t="s">
        <v>170</v>
      </c>
      <c r="E395" s="37">
        <v>68</v>
      </c>
      <c r="F395" s="54"/>
      <c r="G395" s="54"/>
      <c r="H395" s="54"/>
      <c r="I395" s="54"/>
    </row>
    <row r="396" spans="1:9" x14ac:dyDescent="0.25">
      <c r="A396" s="66"/>
      <c r="B396" s="96"/>
      <c r="C396" s="97"/>
      <c r="D396" s="42" t="s">
        <v>114</v>
      </c>
      <c r="E396" s="37">
        <v>4</v>
      </c>
      <c r="F396" s="54"/>
      <c r="G396" s="54"/>
      <c r="H396" s="54"/>
      <c r="I396" s="54"/>
    </row>
    <row r="397" spans="1:9" x14ac:dyDescent="0.25">
      <c r="A397" s="66"/>
      <c r="B397" s="96"/>
      <c r="C397" s="97"/>
      <c r="D397" s="42" t="s">
        <v>301</v>
      </c>
      <c r="E397" s="37">
        <v>3</v>
      </c>
      <c r="F397" s="54"/>
      <c r="G397" s="54"/>
      <c r="H397" s="54"/>
      <c r="I397" s="54"/>
    </row>
    <row r="398" spans="1:9" x14ac:dyDescent="0.25">
      <c r="A398" s="66"/>
      <c r="B398" s="96"/>
      <c r="C398" s="97"/>
      <c r="D398" s="42" t="s">
        <v>302</v>
      </c>
      <c r="E398" s="37">
        <v>3</v>
      </c>
      <c r="F398" s="54"/>
      <c r="G398" s="54"/>
      <c r="H398" s="54"/>
      <c r="I398" s="54"/>
    </row>
    <row r="399" spans="1:9" x14ac:dyDescent="0.25">
      <c r="A399" s="66"/>
      <c r="B399" s="96"/>
      <c r="C399" s="97"/>
      <c r="D399" s="42" t="s">
        <v>303</v>
      </c>
      <c r="E399" s="37">
        <v>0.4</v>
      </c>
      <c r="F399" s="54"/>
      <c r="G399" s="54"/>
      <c r="H399" s="54"/>
      <c r="I399" s="54"/>
    </row>
    <row r="400" spans="1:9" x14ac:dyDescent="0.25">
      <c r="A400" s="66"/>
      <c r="B400" s="96"/>
      <c r="C400" s="97"/>
      <c r="D400" s="42" t="s">
        <v>132</v>
      </c>
      <c r="E400" s="37">
        <v>60</v>
      </c>
      <c r="F400" s="54"/>
      <c r="G400" s="54"/>
      <c r="H400" s="54"/>
      <c r="I400" s="54"/>
    </row>
    <row r="401" spans="1:1221" x14ac:dyDescent="0.25">
      <c r="A401" s="66"/>
      <c r="B401" s="96"/>
      <c r="C401" s="97"/>
      <c r="D401" s="171" t="s">
        <v>304</v>
      </c>
      <c r="E401" s="93">
        <v>30</v>
      </c>
      <c r="F401" s="54"/>
      <c r="G401" s="54"/>
      <c r="H401" s="54"/>
      <c r="I401" s="54"/>
    </row>
    <row r="402" spans="1:1221" x14ac:dyDescent="0.25">
      <c r="A402" s="66"/>
      <c r="B402" s="96"/>
      <c r="C402" s="97"/>
      <c r="D402" s="42" t="s">
        <v>141</v>
      </c>
      <c r="E402" s="37">
        <v>30</v>
      </c>
      <c r="F402" s="54"/>
      <c r="G402" s="54"/>
      <c r="H402" s="54"/>
      <c r="I402" s="54"/>
    </row>
    <row r="403" spans="1:1221" x14ac:dyDescent="0.25">
      <c r="A403" s="66"/>
      <c r="B403" s="96"/>
      <c r="C403" s="97"/>
      <c r="D403" s="42" t="s">
        <v>161</v>
      </c>
      <c r="E403" s="37">
        <v>1.5</v>
      </c>
      <c r="F403" s="54"/>
      <c r="G403" s="54"/>
      <c r="H403" s="54"/>
      <c r="I403" s="54"/>
    </row>
    <row r="404" spans="1:1221" x14ac:dyDescent="0.25">
      <c r="A404" s="66"/>
      <c r="B404" s="96"/>
      <c r="C404" s="97"/>
      <c r="D404" s="42" t="s">
        <v>114</v>
      </c>
      <c r="E404" s="37">
        <v>1.5</v>
      </c>
      <c r="F404" s="54"/>
      <c r="G404" s="54"/>
      <c r="H404" s="54"/>
      <c r="I404" s="54"/>
    </row>
    <row r="405" spans="1:1221" x14ac:dyDescent="0.25">
      <c r="A405" s="66"/>
      <c r="B405" s="96"/>
      <c r="C405" s="97"/>
      <c r="D405" s="42" t="s">
        <v>170</v>
      </c>
      <c r="E405" s="37">
        <v>1.2</v>
      </c>
      <c r="F405" s="54"/>
      <c r="G405" s="54"/>
      <c r="H405" s="54"/>
      <c r="I405" s="54"/>
    </row>
    <row r="406" spans="1:1221" x14ac:dyDescent="0.25">
      <c r="A406" s="66"/>
      <c r="B406" s="96"/>
      <c r="C406" s="97"/>
      <c r="D406" s="42" t="s">
        <v>145</v>
      </c>
      <c r="E406" s="37">
        <v>1E-3</v>
      </c>
      <c r="F406" s="54"/>
      <c r="G406" s="54"/>
      <c r="H406" s="54"/>
      <c r="I406" s="54"/>
    </row>
    <row r="407" spans="1:1221" x14ac:dyDescent="0.25">
      <c r="A407" s="66"/>
      <c r="B407" s="59">
        <v>1</v>
      </c>
      <c r="C407" s="97" t="s">
        <v>17</v>
      </c>
      <c r="D407" s="1" t="s">
        <v>18</v>
      </c>
      <c r="E407" s="1">
        <v>25</v>
      </c>
      <c r="F407" s="54">
        <v>1.77</v>
      </c>
      <c r="G407" s="54">
        <v>0.17</v>
      </c>
      <c r="H407" s="54">
        <v>11</v>
      </c>
      <c r="I407" s="54">
        <v>60</v>
      </c>
    </row>
    <row r="408" spans="1:1221" x14ac:dyDescent="0.25">
      <c r="A408" s="89"/>
      <c r="B408" s="96">
        <v>1</v>
      </c>
      <c r="C408" s="97" t="s">
        <v>17</v>
      </c>
      <c r="D408" s="1" t="s">
        <v>30</v>
      </c>
      <c r="E408" s="1">
        <v>15</v>
      </c>
      <c r="F408" s="54">
        <v>0.85</v>
      </c>
      <c r="G408" s="54">
        <v>0.16</v>
      </c>
      <c r="H408" s="54">
        <v>5.6</v>
      </c>
      <c r="I408" s="54">
        <v>27.19</v>
      </c>
    </row>
    <row r="409" spans="1:1221" x14ac:dyDescent="0.25">
      <c r="A409" s="89"/>
      <c r="B409" s="80"/>
      <c r="C409" s="86"/>
      <c r="D409" s="43" t="s">
        <v>21</v>
      </c>
      <c r="E409" s="104">
        <f>E408+E407+E394+E393+E385</f>
        <v>515</v>
      </c>
      <c r="F409" s="104">
        <f>F408+F407+F394+F393+F385</f>
        <v>20.720000000000002</v>
      </c>
      <c r="G409" s="104">
        <f>G408+G407+G394+G393+G385</f>
        <v>14.729999999999999</v>
      </c>
      <c r="H409" s="104">
        <f>H408+H407+H394+H393+H385</f>
        <v>78.599999999999994</v>
      </c>
      <c r="I409" s="104">
        <f>I408+I407+I394+I393+I385</f>
        <v>527.19000000000005</v>
      </c>
    </row>
    <row r="410" spans="1:1221" ht="47.25" x14ac:dyDescent="0.25">
      <c r="A410" s="66"/>
      <c r="B410" s="96"/>
      <c r="C410" s="68"/>
      <c r="D410" s="161" t="s">
        <v>22</v>
      </c>
      <c r="E410" s="174"/>
      <c r="F410" s="112"/>
      <c r="G410" s="112"/>
      <c r="H410" s="112"/>
      <c r="I410" s="183">
        <f>I409/18</f>
        <v>29.288333333333338</v>
      </c>
    </row>
    <row r="411" spans="1:1221" ht="31.5" x14ac:dyDescent="0.25">
      <c r="A411" s="191"/>
      <c r="B411" s="96"/>
      <c r="C411" s="68"/>
      <c r="D411" s="192" t="s">
        <v>397</v>
      </c>
      <c r="E411" s="174">
        <f>E410+E384+E354</f>
        <v>0</v>
      </c>
      <c r="F411" s="97">
        <f>F409+F383+F353</f>
        <v>66.42</v>
      </c>
      <c r="G411" s="97">
        <f>G409+G383+G353</f>
        <v>60.86</v>
      </c>
      <c r="H411" s="97">
        <f>H409+H383+H353</f>
        <v>225.1</v>
      </c>
      <c r="I411" s="97">
        <f>I409+I383+I353</f>
        <v>1769.68</v>
      </c>
    </row>
    <row r="412" spans="1:1221" s="128" customFormat="1" x14ac:dyDescent="0.25">
      <c r="A412" s="131"/>
      <c r="B412" s="131"/>
      <c r="C412" s="131"/>
      <c r="D412" s="118" t="s">
        <v>78</v>
      </c>
      <c r="E412" s="20"/>
      <c r="F412" s="20"/>
      <c r="G412" s="20"/>
      <c r="H412" s="20"/>
      <c r="I412" s="1"/>
      <c r="J412" s="129"/>
      <c r="K412" s="129"/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29"/>
      <c r="Z412" s="129"/>
      <c r="AA412" s="129"/>
      <c r="AB412" s="129"/>
      <c r="AC412" s="129"/>
      <c r="AD412" s="129"/>
      <c r="AE412" s="129"/>
      <c r="AF412" s="129"/>
      <c r="AG412" s="129"/>
      <c r="AH412" s="129"/>
      <c r="AI412" s="129"/>
      <c r="AJ412" s="129"/>
      <c r="AK412" s="129"/>
      <c r="AL412" s="129"/>
      <c r="AM412" s="129"/>
      <c r="AN412" s="129"/>
      <c r="AO412" s="129"/>
      <c r="AP412" s="129"/>
      <c r="AQ412" s="129"/>
      <c r="AR412" s="129"/>
      <c r="AS412" s="129"/>
      <c r="AT412" s="129"/>
      <c r="AU412" s="129"/>
      <c r="AV412" s="129"/>
      <c r="AW412" s="129"/>
      <c r="AX412" s="129"/>
      <c r="AY412" s="129"/>
      <c r="AZ412" s="129"/>
      <c r="BA412" s="129"/>
      <c r="BB412" s="129"/>
      <c r="BC412" s="129"/>
      <c r="BD412" s="129"/>
      <c r="BE412" s="129"/>
      <c r="BF412" s="129"/>
      <c r="BG412" s="129"/>
      <c r="BH412" s="129"/>
      <c r="BI412" s="129"/>
      <c r="BJ412" s="129"/>
      <c r="BK412" s="129"/>
      <c r="BL412" s="129"/>
      <c r="BM412" s="129"/>
      <c r="BN412" s="129"/>
      <c r="BO412" s="129"/>
      <c r="BP412" s="129"/>
      <c r="BQ412" s="129"/>
      <c r="BR412" s="129"/>
      <c r="BS412" s="129"/>
      <c r="BT412" s="129"/>
      <c r="BU412" s="129"/>
      <c r="BV412" s="129"/>
      <c r="BW412" s="129"/>
      <c r="BX412" s="129"/>
      <c r="BY412" s="129"/>
      <c r="BZ412" s="129"/>
      <c r="CA412" s="129"/>
      <c r="CB412" s="129"/>
      <c r="CC412" s="129"/>
      <c r="CD412" s="129"/>
      <c r="CE412" s="129"/>
      <c r="CF412" s="129"/>
      <c r="CG412" s="129"/>
      <c r="CH412" s="129"/>
      <c r="CI412" s="129"/>
      <c r="CJ412" s="129"/>
      <c r="CK412" s="129"/>
      <c r="CL412" s="129"/>
      <c r="CM412" s="129"/>
      <c r="CN412" s="129"/>
      <c r="CO412" s="129"/>
      <c r="CP412" s="129"/>
      <c r="CQ412" s="129"/>
      <c r="CR412" s="129"/>
      <c r="CS412" s="129"/>
      <c r="CT412" s="129"/>
      <c r="CU412" s="129"/>
      <c r="CV412" s="129"/>
      <c r="CW412" s="129"/>
      <c r="CX412" s="129"/>
      <c r="CY412" s="129"/>
      <c r="CZ412" s="129"/>
      <c r="DA412" s="129"/>
      <c r="DB412" s="129"/>
      <c r="DC412" s="129"/>
      <c r="DD412" s="129"/>
      <c r="DE412" s="129"/>
      <c r="DF412" s="129"/>
      <c r="DG412" s="129"/>
      <c r="DH412" s="129"/>
      <c r="DI412" s="129"/>
      <c r="DJ412" s="129"/>
      <c r="DK412" s="129"/>
      <c r="DL412" s="129"/>
      <c r="DM412" s="129"/>
      <c r="DN412" s="129"/>
      <c r="DO412" s="129"/>
      <c r="DP412" s="129"/>
      <c r="DQ412" s="129"/>
      <c r="DR412" s="129"/>
      <c r="DS412" s="129"/>
      <c r="DT412" s="129"/>
      <c r="DU412" s="129"/>
      <c r="DV412" s="129"/>
      <c r="DW412" s="129"/>
      <c r="DX412" s="129"/>
      <c r="DY412" s="129"/>
      <c r="DZ412" s="129"/>
      <c r="EA412" s="129"/>
      <c r="EB412" s="129"/>
      <c r="EC412" s="129"/>
      <c r="ED412" s="129"/>
      <c r="EE412" s="129"/>
      <c r="EF412" s="129"/>
      <c r="EG412" s="129"/>
      <c r="EH412" s="129"/>
      <c r="EI412" s="129"/>
      <c r="EJ412" s="129"/>
      <c r="EK412" s="129"/>
      <c r="EL412" s="129"/>
      <c r="EM412" s="129"/>
      <c r="EN412" s="129"/>
      <c r="EO412" s="129"/>
      <c r="EP412" s="129"/>
      <c r="EQ412" s="129"/>
      <c r="ER412" s="129"/>
      <c r="ES412" s="129"/>
      <c r="ET412" s="129"/>
      <c r="EU412" s="129"/>
      <c r="EV412" s="129"/>
      <c r="EW412" s="129"/>
      <c r="EX412" s="129"/>
      <c r="EY412" s="129"/>
      <c r="EZ412" s="129"/>
      <c r="FA412" s="129"/>
      <c r="FB412" s="129"/>
      <c r="FC412" s="129"/>
      <c r="FD412" s="129"/>
      <c r="FE412" s="129"/>
      <c r="FF412" s="129"/>
      <c r="AME412" s="129"/>
      <c r="AMF412" s="129"/>
      <c r="AMG412" s="129"/>
      <c r="AMH412" s="129"/>
      <c r="AMI412" s="129"/>
      <c r="AMJ412" s="129"/>
      <c r="AMK412" s="129"/>
      <c r="AML412" s="129"/>
      <c r="AMM412" s="129"/>
      <c r="AMN412" s="129"/>
      <c r="AMO412" s="129"/>
      <c r="AMP412" s="129"/>
      <c r="AMQ412" s="129"/>
      <c r="AMR412" s="129"/>
      <c r="AMS412" s="129"/>
      <c r="AMT412" s="129"/>
      <c r="AMU412" s="129"/>
      <c r="AMV412" s="129"/>
      <c r="AMW412" s="129"/>
      <c r="AMX412" s="129"/>
      <c r="AMY412" s="129"/>
      <c r="AMZ412" s="129"/>
      <c r="ANA412" s="129"/>
      <c r="ANB412" s="129"/>
      <c r="ANC412" s="129"/>
      <c r="AND412" s="129"/>
      <c r="ANE412" s="129"/>
      <c r="ANF412" s="129"/>
      <c r="ANG412" s="129"/>
      <c r="ANH412" s="129"/>
      <c r="ANI412" s="129"/>
      <c r="ANJ412" s="129"/>
      <c r="ANK412" s="129"/>
      <c r="ANL412" s="129"/>
      <c r="ANM412" s="129"/>
      <c r="ANN412" s="129"/>
      <c r="ANO412" s="129"/>
      <c r="ANP412" s="129"/>
      <c r="ANQ412" s="129"/>
      <c r="ANR412" s="129"/>
      <c r="ANS412" s="129"/>
      <c r="ANT412" s="129"/>
      <c r="ANU412" s="129"/>
      <c r="ANV412" s="129"/>
      <c r="ANW412" s="129"/>
      <c r="ANX412" s="129"/>
      <c r="ANY412" s="129"/>
      <c r="ANZ412" s="129"/>
      <c r="AOA412" s="129"/>
      <c r="AOB412" s="129"/>
      <c r="AOC412" s="129"/>
      <c r="AOD412" s="129"/>
      <c r="AOE412" s="129"/>
      <c r="AOF412" s="129"/>
      <c r="AOG412" s="129"/>
      <c r="AOH412" s="129"/>
      <c r="AOI412" s="129"/>
      <c r="AOJ412" s="129"/>
      <c r="AOK412" s="129"/>
      <c r="AOL412" s="129"/>
      <c r="AOM412" s="129"/>
      <c r="AON412" s="129"/>
      <c r="AOO412" s="129"/>
      <c r="AOP412" s="129"/>
      <c r="AOQ412" s="129"/>
      <c r="AOR412" s="129"/>
      <c r="AOS412" s="129"/>
      <c r="AOT412" s="129"/>
      <c r="AOU412" s="129"/>
      <c r="AOV412" s="129"/>
      <c r="AOW412" s="129"/>
      <c r="AOX412" s="129"/>
      <c r="AOY412" s="129"/>
      <c r="AOZ412" s="129"/>
      <c r="APA412" s="129"/>
      <c r="APB412" s="129"/>
      <c r="APC412" s="129"/>
      <c r="APD412" s="129"/>
      <c r="APE412" s="129"/>
      <c r="APF412" s="129"/>
      <c r="APG412" s="129"/>
      <c r="APH412" s="129"/>
      <c r="API412" s="129"/>
      <c r="APJ412" s="129"/>
      <c r="APK412" s="129"/>
      <c r="APL412" s="129"/>
      <c r="APM412" s="129"/>
      <c r="APN412" s="129"/>
      <c r="APO412" s="129"/>
      <c r="APP412" s="129"/>
      <c r="APQ412" s="129"/>
      <c r="APR412" s="129"/>
      <c r="APS412" s="129"/>
      <c r="APT412" s="129"/>
      <c r="APU412" s="129"/>
      <c r="APV412" s="129"/>
      <c r="APW412" s="129"/>
      <c r="APX412" s="129"/>
      <c r="APY412" s="129"/>
      <c r="APZ412" s="129"/>
      <c r="AQA412" s="129"/>
      <c r="AQB412" s="129"/>
      <c r="AQC412" s="129"/>
      <c r="AQD412" s="129"/>
      <c r="AQE412" s="129"/>
      <c r="AQF412" s="129"/>
      <c r="AQG412" s="129"/>
      <c r="AQH412" s="129"/>
      <c r="AQI412" s="129"/>
      <c r="AQJ412" s="129"/>
      <c r="AQK412" s="129"/>
      <c r="AQL412" s="129"/>
      <c r="AQM412" s="129"/>
      <c r="AQN412" s="129"/>
      <c r="AQO412" s="129"/>
      <c r="AQP412" s="129"/>
      <c r="AQQ412" s="129"/>
      <c r="AQR412" s="129"/>
      <c r="AQS412" s="129"/>
      <c r="AQT412" s="129"/>
      <c r="AQU412" s="129"/>
      <c r="AQV412" s="129"/>
      <c r="AQW412" s="129"/>
      <c r="AQX412" s="129"/>
      <c r="AQY412" s="129"/>
      <c r="AQZ412" s="129"/>
      <c r="ARA412" s="129"/>
      <c r="ARB412" s="129"/>
      <c r="ARC412" s="129"/>
      <c r="ARD412" s="129"/>
      <c r="ARE412" s="129"/>
      <c r="ARF412" s="129"/>
      <c r="ARG412" s="129"/>
      <c r="ARH412" s="129"/>
      <c r="ARI412" s="129"/>
      <c r="ARJ412" s="129"/>
      <c r="ARK412" s="129"/>
      <c r="ARL412" s="129"/>
      <c r="ARM412" s="129"/>
      <c r="ARN412" s="129"/>
      <c r="ARO412" s="129"/>
      <c r="ARP412" s="129"/>
      <c r="ARQ412" s="129"/>
      <c r="ARR412" s="129"/>
      <c r="ARS412" s="129"/>
      <c r="ART412" s="129"/>
      <c r="ARU412" s="129"/>
      <c r="ARV412" s="129"/>
      <c r="ARW412" s="129"/>
      <c r="ARX412" s="129"/>
      <c r="ARY412" s="129"/>
      <c r="ARZ412" s="129"/>
      <c r="ASA412" s="129"/>
      <c r="ASB412" s="129"/>
      <c r="ASC412" s="129"/>
      <c r="ASD412" s="129"/>
      <c r="ASE412" s="129"/>
      <c r="ASF412" s="129"/>
      <c r="ASG412" s="129"/>
      <c r="ASH412" s="129"/>
      <c r="ASI412" s="129"/>
      <c r="ASJ412" s="129"/>
      <c r="ASK412" s="129"/>
      <c r="ASL412" s="129"/>
      <c r="ASM412" s="129"/>
      <c r="ASN412" s="129"/>
      <c r="ASO412" s="129"/>
      <c r="ASP412" s="129"/>
      <c r="ASQ412" s="129"/>
      <c r="ASR412" s="129"/>
      <c r="ASS412" s="129"/>
      <c r="AST412" s="129"/>
      <c r="ASU412" s="129"/>
      <c r="ASV412" s="129"/>
      <c r="ASW412" s="129"/>
      <c r="ASX412" s="129"/>
      <c r="ASY412" s="129"/>
      <c r="ASZ412" s="129"/>
      <c r="ATA412" s="129"/>
      <c r="ATB412" s="129"/>
      <c r="ATC412" s="129"/>
      <c r="ATD412" s="129"/>
      <c r="ATE412" s="129"/>
      <c r="ATF412" s="129"/>
      <c r="ATG412" s="129"/>
      <c r="ATH412" s="129"/>
      <c r="ATI412" s="129"/>
      <c r="ATJ412" s="129"/>
      <c r="ATK412" s="129"/>
      <c r="ATL412" s="129"/>
      <c r="ATM412" s="129"/>
      <c r="ATN412" s="129"/>
      <c r="ATO412" s="129"/>
      <c r="ATP412" s="129"/>
      <c r="ATQ412" s="129"/>
      <c r="ATR412" s="129"/>
      <c r="ATS412" s="129"/>
      <c r="ATT412" s="129"/>
      <c r="ATU412" s="129"/>
      <c r="ATV412" s="129"/>
      <c r="ATW412" s="129"/>
      <c r="ATX412" s="129"/>
      <c r="ATY412" s="129"/>
    </row>
    <row r="413" spans="1:1221" s="128" customFormat="1" ht="31.5" x14ac:dyDescent="0.25">
      <c r="A413" s="93" t="s">
        <v>90</v>
      </c>
      <c r="B413" s="46">
        <v>302</v>
      </c>
      <c r="C413" s="94" t="s">
        <v>14</v>
      </c>
      <c r="D413" s="1" t="s">
        <v>97</v>
      </c>
      <c r="E413" s="1">
        <v>200</v>
      </c>
      <c r="F413" s="20">
        <v>4.4000000000000004</v>
      </c>
      <c r="G413" s="20">
        <v>5</v>
      </c>
      <c r="H413" s="20">
        <v>25.4</v>
      </c>
      <c r="I413" s="37">
        <v>208</v>
      </c>
      <c r="J413" s="129"/>
      <c r="K413" s="129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29"/>
      <c r="Z413" s="129"/>
      <c r="AA413" s="129"/>
      <c r="AB413" s="129"/>
      <c r="AC413" s="129"/>
      <c r="AD413" s="129"/>
      <c r="AE413" s="129"/>
      <c r="AF413" s="129"/>
      <c r="AG413" s="129"/>
      <c r="AH413" s="129"/>
      <c r="AI413" s="129"/>
      <c r="AJ413" s="129"/>
      <c r="AK413" s="129"/>
      <c r="AL413" s="129"/>
      <c r="AM413" s="129"/>
      <c r="AN413" s="129"/>
      <c r="AO413" s="129"/>
      <c r="AP413" s="129"/>
      <c r="AQ413" s="129"/>
      <c r="AR413" s="129"/>
      <c r="AS413" s="129"/>
      <c r="AT413" s="129"/>
      <c r="AU413" s="129"/>
      <c r="AV413" s="129"/>
      <c r="AW413" s="129"/>
      <c r="AX413" s="129"/>
      <c r="AY413" s="129"/>
      <c r="AZ413" s="129"/>
      <c r="BA413" s="129"/>
      <c r="BB413" s="129"/>
      <c r="BC413" s="129"/>
      <c r="BD413" s="129"/>
      <c r="BE413" s="129"/>
      <c r="BF413" s="129"/>
      <c r="BG413" s="129"/>
      <c r="BH413" s="129"/>
      <c r="BI413" s="129"/>
      <c r="BJ413" s="129"/>
      <c r="BK413" s="129"/>
      <c r="BL413" s="129"/>
      <c r="BM413" s="129"/>
      <c r="BN413" s="129"/>
      <c r="BO413" s="129"/>
      <c r="BP413" s="129"/>
      <c r="BQ413" s="129"/>
      <c r="BR413" s="129"/>
      <c r="BS413" s="129"/>
      <c r="BT413" s="129"/>
      <c r="BU413" s="129"/>
      <c r="BV413" s="129"/>
      <c r="BW413" s="129"/>
      <c r="BX413" s="129"/>
      <c r="BY413" s="129"/>
      <c r="BZ413" s="129"/>
      <c r="CA413" s="129"/>
      <c r="CB413" s="129"/>
      <c r="CC413" s="129"/>
      <c r="CD413" s="129"/>
      <c r="CE413" s="129"/>
      <c r="CF413" s="129"/>
      <c r="CG413" s="129"/>
      <c r="CH413" s="129"/>
      <c r="CI413" s="129"/>
      <c r="CJ413" s="129"/>
      <c r="CK413" s="129"/>
      <c r="CL413" s="129"/>
      <c r="CM413" s="129"/>
      <c r="CN413" s="129"/>
      <c r="CO413" s="129"/>
      <c r="CP413" s="129"/>
      <c r="CQ413" s="129"/>
      <c r="CR413" s="129"/>
      <c r="CS413" s="129"/>
      <c r="CT413" s="129"/>
      <c r="CU413" s="129"/>
      <c r="CV413" s="129"/>
      <c r="CW413" s="129"/>
      <c r="CX413" s="129"/>
      <c r="CY413" s="129"/>
      <c r="CZ413" s="129"/>
      <c r="DA413" s="129"/>
      <c r="DB413" s="129"/>
      <c r="DC413" s="129"/>
      <c r="DD413" s="129"/>
      <c r="DE413" s="129"/>
      <c r="DF413" s="129"/>
      <c r="DG413" s="129"/>
      <c r="DH413" s="129"/>
      <c r="DI413" s="129"/>
      <c r="DJ413" s="129"/>
      <c r="DK413" s="129"/>
      <c r="DL413" s="129"/>
      <c r="DM413" s="129"/>
      <c r="DN413" s="129"/>
      <c r="DO413" s="129"/>
      <c r="DP413" s="129"/>
      <c r="DQ413" s="129"/>
      <c r="DR413" s="129"/>
      <c r="DS413" s="129"/>
      <c r="DT413" s="129"/>
      <c r="DU413" s="129"/>
      <c r="DV413" s="129"/>
      <c r="DW413" s="129"/>
      <c r="DX413" s="129"/>
      <c r="DY413" s="129"/>
      <c r="DZ413" s="129"/>
      <c r="EA413" s="129"/>
      <c r="EB413" s="129"/>
      <c r="EC413" s="129"/>
      <c r="ED413" s="129"/>
      <c r="EE413" s="129"/>
      <c r="EF413" s="129"/>
      <c r="EG413" s="129"/>
      <c r="EH413" s="129"/>
      <c r="EI413" s="129"/>
      <c r="EJ413" s="129"/>
      <c r="EK413" s="129"/>
      <c r="EL413" s="129"/>
      <c r="EM413" s="129"/>
      <c r="EN413" s="129"/>
      <c r="EO413" s="129"/>
      <c r="EP413" s="129"/>
      <c r="EQ413" s="129"/>
      <c r="ER413" s="129"/>
      <c r="ES413" s="129"/>
      <c r="ET413" s="129"/>
      <c r="EU413" s="129"/>
      <c r="EV413" s="129"/>
      <c r="EW413" s="129"/>
      <c r="EX413" s="129"/>
      <c r="EY413" s="129"/>
      <c r="EZ413" s="129"/>
      <c r="FA413" s="129"/>
      <c r="FB413" s="129"/>
      <c r="FC413" s="129"/>
      <c r="FD413" s="129"/>
      <c r="FE413" s="129"/>
      <c r="FF413" s="129"/>
      <c r="AME413" s="129"/>
      <c r="AMF413" s="129"/>
      <c r="AMG413" s="129"/>
      <c r="AMH413" s="129"/>
      <c r="AMI413" s="129"/>
      <c r="AMJ413" s="129"/>
      <c r="AMK413" s="129"/>
      <c r="AML413" s="129"/>
      <c r="AMM413" s="129"/>
      <c r="AMN413" s="129"/>
      <c r="AMO413" s="129"/>
      <c r="AMP413" s="129"/>
      <c r="AMQ413" s="129"/>
      <c r="AMR413" s="129"/>
      <c r="AMS413" s="129"/>
      <c r="AMT413" s="129"/>
      <c r="AMU413" s="129"/>
      <c r="AMV413" s="129"/>
      <c r="AMW413" s="129"/>
      <c r="AMX413" s="129"/>
      <c r="AMY413" s="129"/>
      <c r="AMZ413" s="129"/>
      <c r="ANA413" s="129"/>
      <c r="ANB413" s="129"/>
      <c r="ANC413" s="129"/>
      <c r="AND413" s="129"/>
      <c r="ANE413" s="129"/>
      <c r="ANF413" s="129"/>
      <c r="ANG413" s="129"/>
      <c r="ANH413" s="129"/>
      <c r="ANI413" s="129"/>
      <c r="ANJ413" s="129"/>
      <c r="ANK413" s="129"/>
      <c r="ANL413" s="129"/>
      <c r="ANM413" s="129"/>
      <c r="ANN413" s="129"/>
      <c r="ANO413" s="129"/>
      <c r="ANP413" s="129"/>
      <c r="ANQ413" s="129"/>
      <c r="ANR413" s="129"/>
      <c r="ANS413" s="129"/>
      <c r="ANT413" s="129"/>
      <c r="ANU413" s="129"/>
      <c r="ANV413" s="129"/>
      <c r="ANW413" s="129"/>
      <c r="ANX413" s="129"/>
      <c r="ANY413" s="129"/>
      <c r="ANZ413" s="129"/>
      <c r="AOA413" s="129"/>
      <c r="AOB413" s="129"/>
      <c r="AOC413" s="129"/>
      <c r="AOD413" s="129"/>
      <c r="AOE413" s="129"/>
      <c r="AOF413" s="129"/>
      <c r="AOG413" s="129"/>
      <c r="AOH413" s="129"/>
      <c r="AOI413" s="129"/>
      <c r="AOJ413" s="129"/>
      <c r="AOK413" s="129"/>
      <c r="AOL413" s="129"/>
      <c r="AOM413" s="129"/>
      <c r="AON413" s="129"/>
      <c r="AOO413" s="129"/>
      <c r="AOP413" s="129"/>
      <c r="AOQ413" s="129"/>
      <c r="AOR413" s="129"/>
      <c r="AOS413" s="129"/>
      <c r="AOT413" s="129"/>
      <c r="AOU413" s="129"/>
      <c r="AOV413" s="129"/>
      <c r="AOW413" s="129"/>
      <c r="AOX413" s="129"/>
      <c r="AOY413" s="129"/>
      <c r="AOZ413" s="129"/>
      <c r="APA413" s="129"/>
      <c r="APB413" s="129"/>
      <c r="APC413" s="129"/>
      <c r="APD413" s="129"/>
      <c r="APE413" s="129"/>
      <c r="APF413" s="129"/>
      <c r="APG413" s="129"/>
      <c r="APH413" s="129"/>
      <c r="API413" s="129"/>
      <c r="APJ413" s="129"/>
      <c r="APK413" s="129"/>
      <c r="APL413" s="129"/>
      <c r="APM413" s="129"/>
      <c r="APN413" s="129"/>
      <c r="APO413" s="129"/>
      <c r="APP413" s="129"/>
      <c r="APQ413" s="129"/>
      <c r="APR413" s="129"/>
      <c r="APS413" s="129"/>
      <c r="APT413" s="129"/>
      <c r="APU413" s="129"/>
      <c r="APV413" s="129"/>
      <c r="APW413" s="129"/>
      <c r="APX413" s="129"/>
      <c r="APY413" s="129"/>
      <c r="APZ413" s="129"/>
      <c r="AQA413" s="129"/>
      <c r="AQB413" s="129"/>
      <c r="AQC413" s="129"/>
      <c r="AQD413" s="129"/>
      <c r="AQE413" s="129"/>
      <c r="AQF413" s="129"/>
      <c r="AQG413" s="129"/>
      <c r="AQH413" s="129"/>
      <c r="AQI413" s="129"/>
      <c r="AQJ413" s="129"/>
      <c r="AQK413" s="129"/>
      <c r="AQL413" s="129"/>
      <c r="AQM413" s="129"/>
      <c r="AQN413" s="129"/>
      <c r="AQO413" s="129"/>
      <c r="AQP413" s="129"/>
      <c r="AQQ413" s="129"/>
      <c r="AQR413" s="129"/>
      <c r="AQS413" s="129"/>
      <c r="AQT413" s="129"/>
      <c r="AQU413" s="129"/>
      <c r="AQV413" s="129"/>
      <c r="AQW413" s="129"/>
      <c r="AQX413" s="129"/>
      <c r="AQY413" s="129"/>
      <c r="AQZ413" s="129"/>
      <c r="ARA413" s="129"/>
      <c r="ARB413" s="129"/>
      <c r="ARC413" s="129"/>
      <c r="ARD413" s="129"/>
      <c r="ARE413" s="129"/>
      <c r="ARF413" s="129"/>
      <c r="ARG413" s="129"/>
      <c r="ARH413" s="129"/>
      <c r="ARI413" s="129"/>
      <c r="ARJ413" s="129"/>
      <c r="ARK413" s="129"/>
      <c r="ARL413" s="129"/>
      <c r="ARM413" s="129"/>
      <c r="ARN413" s="129"/>
      <c r="ARO413" s="129"/>
      <c r="ARP413" s="129"/>
      <c r="ARQ413" s="129"/>
      <c r="ARR413" s="129"/>
      <c r="ARS413" s="129"/>
      <c r="ART413" s="129"/>
      <c r="ARU413" s="129"/>
      <c r="ARV413" s="129"/>
      <c r="ARW413" s="129"/>
      <c r="ARX413" s="129"/>
      <c r="ARY413" s="129"/>
      <c r="ARZ413" s="129"/>
      <c r="ASA413" s="129"/>
      <c r="ASB413" s="129"/>
      <c r="ASC413" s="129"/>
      <c r="ASD413" s="129"/>
      <c r="ASE413" s="129"/>
      <c r="ASF413" s="129"/>
      <c r="ASG413" s="129"/>
      <c r="ASH413" s="129"/>
      <c r="ASI413" s="129"/>
      <c r="ASJ413" s="129"/>
      <c r="ASK413" s="129"/>
      <c r="ASL413" s="129"/>
      <c r="ASM413" s="129"/>
      <c r="ASN413" s="129"/>
      <c r="ASO413" s="129"/>
      <c r="ASP413" s="129"/>
      <c r="ASQ413" s="129"/>
      <c r="ASR413" s="129"/>
      <c r="ASS413" s="129"/>
      <c r="AST413" s="129"/>
      <c r="ASU413" s="129"/>
      <c r="ASV413" s="129"/>
      <c r="ASW413" s="129"/>
      <c r="ASX413" s="129"/>
      <c r="ASY413" s="129"/>
      <c r="ASZ413" s="129"/>
      <c r="ATA413" s="129"/>
      <c r="ATB413" s="129"/>
      <c r="ATC413" s="129"/>
      <c r="ATD413" s="129"/>
      <c r="ATE413" s="129"/>
      <c r="ATF413" s="129"/>
      <c r="ATG413" s="129"/>
      <c r="ATH413" s="129"/>
      <c r="ATI413" s="129"/>
      <c r="ATJ413" s="129"/>
      <c r="ATK413" s="129"/>
      <c r="ATL413" s="129"/>
      <c r="ATM413" s="129"/>
      <c r="ATN413" s="129"/>
      <c r="ATO413" s="129"/>
      <c r="ATP413" s="129"/>
      <c r="ATQ413" s="129"/>
      <c r="ATR413" s="129"/>
      <c r="ATS413" s="129"/>
      <c r="ATT413" s="129"/>
      <c r="ATU413" s="129"/>
      <c r="ATV413" s="129"/>
      <c r="ATW413" s="129"/>
      <c r="ATX413" s="129"/>
      <c r="ATY413" s="129"/>
    </row>
    <row r="414" spans="1:1221" s="128" customFormat="1" x14ac:dyDescent="0.25">
      <c r="A414" s="93"/>
      <c r="B414" s="46"/>
      <c r="C414" s="94"/>
      <c r="D414" s="20" t="s">
        <v>233</v>
      </c>
      <c r="E414" s="20">
        <v>40</v>
      </c>
      <c r="F414" s="20"/>
      <c r="G414" s="20"/>
      <c r="H414" s="20"/>
      <c r="I414" s="37"/>
      <c r="J414" s="129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29"/>
      <c r="Z414" s="129"/>
      <c r="AA414" s="129"/>
      <c r="AB414" s="129"/>
      <c r="AC414" s="129"/>
      <c r="AD414" s="129"/>
      <c r="AE414" s="129"/>
      <c r="AF414" s="129"/>
      <c r="AG414" s="129"/>
      <c r="AH414" s="129"/>
      <c r="AI414" s="129"/>
      <c r="AJ414" s="129"/>
      <c r="AK414" s="129"/>
      <c r="AL414" s="129"/>
      <c r="AM414" s="129"/>
      <c r="AN414" s="129"/>
      <c r="AO414" s="129"/>
      <c r="AP414" s="129"/>
      <c r="AQ414" s="129"/>
      <c r="AR414" s="129"/>
      <c r="AS414" s="129"/>
      <c r="AT414" s="129"/>
      <c r="AU414" s="129"/>
      <c r="AV414" s="129"/>
      <c r="AW414" s="129"/>
      <c r="AX414" s="129"/>
      <c r="AY414" s="129"/>
      <c r="AZ414" s="129"/>
      <c r="BA414" s="129"/>
      <c r="BB414" s="129"/>
      <c r="BC414" s="129"/>
      <c r="BD414" s="129"/>
      <c r="BE414" s="129"/>
      <c r="BF414" s="129"/>
      <c r="BG414" s="129"/>
      <c r="BH414" s="129"/>
      <c r="BI414" s="129"/>
      <c r="BJ414" s="129"/>
      <c r="BK414" s="129"/>
      <c r="BL414" s="129"/>
      <c r="BM414" s="129"/>
      <c r="BN414" s="129"/>
      <c r="BO414" s="129"/>
      <c r="BP414" s="129"/>
      <c r="BQ414" s="129"/>
      <c r="BR414" s="129"/>
      <c r="BS414" s="129"/>
      <c r="BT414" s="129"/>
      <c r="BU414" s="129"/>
      <c r="BV414" s="129"/>
      <c r="BW414" s="129"/>
      <c r="BX414" s="129"/>
      <c r="BY414" s="129"/>
      <c r="BZ414" s="129"/>
      <c r="CA414" s="129"/>
      <c r="CB414" s="129"/>
      <c r="CC414" s="129"/>
      <c r="CD414" s="129"/>
      <c r="CE414" s="129"/>
      <c r="CF414" s="129"/>
      <c r="CG414" s="129"/>
      <c r="CH414" s="129"/>
      <c r="CI414" s="129"/>
      <c r="CJ414" s="129"/>
      <c r="CK414" s="129"/>
      <c r="CL414" s="129"/>
      <c r="CM414" s="129"/>
      <c r="CN414" s="129"/>
      <c r="CO414" s="129"/>
      <c r="CP414" s="129"/>
      <c r="CQ414" s="129"/>
      <c r="CR414" s="129"/>
      <c r="CS414" s="129"/>
      <c r="CT414" s="129"/>
      <c r="CU414" s="129"/>
      <c r="CV414" s="129"/>
      <c r="CW414" s="129"/>
      <c r="CX414" s="129"/>
      <c r="CY414" s="129"/>
      <c r="CZ414" s="129"/>
      <c r="DA414" s="129"/>
      <c r="DB414" s="129"/>
      <c r="DC414" s="129"/>
      <c r="DD414" s="129"/>
      <c r="DE414" s="129"/>
      <c r="DF414" s="129"/>
      <c r="DG414" s="129"/>
      <c r="DH414" s="129"/>
      <c r="DI414" s="129"/>
      <c r="DJ414" s="129"/>
      <c r="DK414" s="129"/>
      <c r="DL414" s="129"/>
      <c r="DM414" s="129"/>
      <c r="DN414" s="129"/>
      <c r="DO414" s="129"/>
      <c r="DP414" s="129"/>
      <c r="DQ414" s="129"/>
      <c r="DR414" s="129"/>
      <c r="DS414" s="129"/>
      <c r="DT414" s="129"/>
      <c r="DU414" s="129"/>
      <c r="DV414" s="129"/>
      <c r="DW414" s="129"/>
      <c r="DX414" s="129"/>
      <c r="DY414" s="129"/>
      <c r="DZ414" s="129"/>
      <c r="EA414" s="129"/>
      <c r="EB414" s="129"/>
      <c r="EC414" s="129"/>
      <c r="ED414" s="129"/>
      <c r="EE414" s="129"/>
      <c r="EF414" s="129"/>
      <c r="EG414" s="129"/>
      <c r="EH414" s="129"/>
      <c r="EI414" s="129"/>
      <c r="EJ414" s="129"/>
      <c r="EK414" s="129"/>
      <c r="EL414" s="129"/>
      <c r="EM414" s="129"/>
      <c r="EN414" s="129"/>
      <c r="EO414" s="129"/>
      <c r="EP414" s="129"/>
      <c r="EQ414" s="129"/>
      <c r="ER414" s="129"/>
      <c r="ES414" s="129"/>
      <c r="ET414" s="129"/>
      <c r="EU414" s="129"/>
      <c r="EV414" s="129"/>
      <c r="EW414" s="129"/>
      <c r="EX414" s="129"/>
      <c r="EY414" s="129"/>
      <c r="EZ414" s="129"/>
      <c r="FA414" s="129"/>
      <c r="FB414" s="129"/>
      <c r="FC414" s="129"/>
      <c r="FD414" s="129"/>
      <c r="FE414" s="129"/>
      <c r="FF414" s="129"/>
      <c r="AME414" s="129"/>
      <c r="AMF414" s="129"/>
      <c r="AMG414" s="129"/>
      <c r="AMH414" s="129"/>
      <c r="AMI414" s="129"/>
      <c r="AMJ414" s="129"/>
      <c r="AMK414" s="129"/>
      <c r="AML414" s="129"/>
      <c r="AMM414" s="129"/>
      <c r="AMN414" s="129"/>
      <c r="AMO414" s="129"/>
      <c r="AMP414" s="129"/>
      <c r="AMQ414" s="129"/>
      <c r="AMR414" s="129"/>
      <c r="AMS414" s="129"/>
      <c r="AMT414" s="129"/>
      <c r="AMU414" s="129"/>
      <c r="AMV414" s="129"/>
      <c r="AMW414" s="129"/>
      <c r="AMX414" s="129"/>
      <c r="AMY414" s="129"/>
      <c r="AMZ414" s="129"/>
      <c r="ANA414" s="129"/>
      <c r="ANB414" s="129"/>
      <c r="ANC414" s="129"/>
      <c r="AND414" s="129"/>
      <c r="ANE414" s="129"/>
      <c r="ANF414" s="129"/>
      <c r="ANG414" s="129"/>
      <c r="ANH414" s="129"/>
      <c r="ANI414" s="129"/>
      <c r="ANJ414" s="129"/>
      <c r="ANK414" s="129"/>
      <c r="ANL414" s="129"/>
      <c r="ANM414" s="129"/>
      <c r="ANN414" s="129"/>
      <c r="ANO414" s="129"/>
      <c r="ANP414" s="129"/>
      <c r="ANQ414" s="129"/>
      <c r="ANR414" s="129"/>
      <c r="ANS414" s="129"/>
      <c r="ANT414" s="129"/>
      <c r="ANU414" s="129"/>
      <c r="ANV414" s="129"/>
      <c r="ANW414" s="129"/>
      <c r="ANX414" s="129"/>
      <c r="ANY414" s="129"/>
      <c r="ANZ414" s="129"/>
      <c r="AOA414" s="129"/>
      <c r="AOB414" s="129"/>
      <c r="AOC414" s="129"/>
      <c r="AOD414" s="129"/>
      <c r="AOE414" s="129"/>
      <c r="AOF414" s="129"/>
      <c r="AOG414" s="129"/>
      <c r="AOH414" s="129"/>
      <c r="AOI414" s="129"/>
      <c r="AOJ414" s="129"/>
      <c r="AOK414" s="129"/>
      <c r="AOL414" s="129"/>
      <c r="AOM414" s="129"/>
      <c r="AON414" s="129"/>
      <c r="AOO414" s="129"/>
      <c r="AOP414" s="129"/>
      <c r="AOQ414" s="129"/>
      <c r="AOR414" s="129"/>
      <c r="AOS414" s="129"/>
      <c r="AOT414" s="129"/>
      <c r="AOU414" s="129"/>
      <c r="AOV414" s="129"/>
      <c r="AOW414" s="129"/>
      <c r="AOX414" s="129"/>
      <c r="AOY414" s="129"/>
      <c r="AOZ414" s="129"/>
      <c r="APA414" s="129"/>
      <c r="APB414" s="129"/>
      <c r="APC414" s="129"/>
      <c r="APD414" s="129"/>
      <c r="APE414" s="129"/>
      <c r="APF414" s="129"/>
      <c r="APG414" s="129"/>
      <c r="APH414" s="129"/>
      <c r="API414" s="129"/>
      <c r="APJ414" s="129"/>
      <c r="APK414" s="129"/>
      <c r="APL414" s="129"/>
      <c r="APM414" s="129"/>
      <c r="APN414" s="129"/>
      <c r="APO414" s="129"/>
      <c r="APP414" s="129"/>
      <c r="APQ414" s="129"/>
      <c r="APR414" s="129"/>
      <c r="APS414" s="129"/>
      <c r="APT414" s="129"/>
      <c r="APU414" s="129"/>
      <c r="APV414" s="129"/>
      <c r="APW414" s="129"/>
      <c r="APX414" s="129"/>
      <c r="APY414" s="129"/>
      <c r="APZ414" s="129"/>
      <c r="AQA414" s="129"/>
      <c r="AQB414" s="129"/>
      <c r="AQC414" s="129"/>
      <c r="AQD414" s="129"/>
      <c r="AQE414" s="129"/>
      <c r="AQF414" s="129"/>
      <c r="AQG414" s="129"/>
      <c r="AQH414" s="129"/>
      <c r="AQI414" s="129"/>
      <c r="AQJ414" s="129"/>
      <c r="AQK414" s="129"/>
      <c r="AQL414" s="129"/>
      <c r="AQM414" s="129"/>
      <c r="AQN414" s="129"/>
      <c r="AQO414" s="129"/>
      <c r="AQP414" s="129"/>
      <c r="AQQ414" s="129"/>
      <c r="AQR414" s="129"/>
      <c r="AQS414" s="129"/>
      <c r="AQT414" s="129"/>
      <c r="AQU414" s="129"/>
      <c r="AQV414" s="129"/>
      <c r="AQW414" s="129"/>
      <c r="AQX414" s="129"/>
      <c r="AQY414" s="129"/>
      <c r="AQZ414" s="129"/>
      <c r="ARA414" s="129"/>
      <c r="ARB414" s="129"/>
      <c r="ARC414" s="129"/>
      <c r="ARD414" s="129"/>
      <c r="ARE414" s="129"/>
      <c r="ARF414" s="129"/>
      <c r="ARG414" s="129"/>
      <c r="ARH414" s="129"/>
      <c r="ARI414" s="129"/>
      <c r="ARJ414" s="129"/>
      <c r="ARK414" s="129"/>
      <c r="ARL414" s="129"/>
      <c r="ARM414" s="129"/>
      <c r="ARN414" s="129"/>
      <c r="ARO414" s="129"/>
      <c r="ARP414" s="129"/>
      <c r="ARQ414" s="129"/>
      <c r="ARR414" s="129"/>
      <c r="ARS414" s="129"/>
      <c r="ART414" s="129"/>
      <c r="ARU414" s="129"/>
      <c r="ARV414" s="129"/>
      <c r="ARW414" s="129"/>
      <c r="ARX414" s="129"/>
      <c r="ARY414" s="129"/>
      <c r="ARZ414" s="129"/>
      <c r="ASA414" s="129"/>
      <c r="ASB414" s="129"/>
      <c r="ASC414" s="129"/>
      <c r="ASD414" s="129"/>
      <c r="ASE414" s="129"/>
      <c r="ASF414" s="129"/>
      <c r="ASG414" s="129"/>
      <c r="ASH414" s="129"/>
      <c r="ASI414" s="129"/>
      <c r="ASJ414" s="129"/>
      <c r="ASK414" s="129"/>
      <c r="ASL414" s="129"/>
      <c r="ASM414" s="129"/>
      <c r="ASN414" s="129"/>
      <c r="ASO414" s="129"/>
      <c r="ASP414" s="129"/>
      <c r="ASQ414" s="129"/>
      <c r="ASR414" s="129"/>
      <c r="ASS414" s="129"/>
      <c r="AST414" s="129"/>
      <c r="ASU414" s="129"/>
      <c r="ASV414" s="129"/>
      <c r="ASW414" s="129"/>
      <c r="ASX414" s="129"/>
      <c r="ASY414" s="129"/>
      <c r="ASZ414" s="129"/>
      <c r="ATA414" s="129"/>
      <c r="ATB414" s="129"/>
      <c r="ATC414" s="129"/>
      <c r="ATD414" s="129"/>
      <c r="ATE414" s="129"/>
      <c r="ATF414" s="129"/>
      <c r="ATG414" s="129"/>
      <c r="ATH414" s="129"/>
      <c r="ATI414" s="129"/>
      <c r="ATJ414" s="129"/>
      <c r="ATK414" s="129"/>
      <c r="ATL414" s="129"/>
      <c r="ATM414" s="129"/>
      <c r="ATN414" s="129"/>
      <c r="ATO414" s="129"/>
      <c r="ATP414" s="129"/>
      <c r="ATQ414" s="129"/>
      <c r="ATR414" s="129"/>
      <c r="ATS414" s="129"/>
      <c r="ATT414" s="129"/>
      <c r="ATU414" s="129"/>
      <c r="ATV414" s="129"/>
      <c r="ATW414" s="129"/>
      <c r="ATX414" s="129"/>
      <c r="ATY414" s="129"/>
    </row>
    <row r="415" spans="1:1221" s="128" customFormat="1" ht="31.5" x14ac:dyDescent="0.25">
      <c r="A415" s="93"/>
      <c r="B415" s="46"/>
      <c r="C415" s="94"/>
      <c r="D415" s="20" t="s">
        <v>112</v>
      </c>
      <c r="E415" s="20">
        <v>0.6</v>
      </c>
      <c r="F415" s="20"/>
      <c r="G415" s="20"/>
      <c r="H415" s="20"/>
      <c r="I415" s="37"/>
      <c r="J415" s="129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29"/>
      <c r="Z415" s="129"/>
      <c r="AA415" s="129"/>
      <c r="AB415" s="129"/>
      <c r="AC415" s="129"/>
      <c r="AD415" s="129"/>
      <c r="AE415" s="129"/>
      <c r="AF415" s="129"/>
      <c r="AG415" s="129"/>
      <c r="AH415" s="129"/>
      <c r="AI415" s="129"/>
      <c r="AJ415" s="129"/>
      <c r="AK415" s="129"/>
      <c r="AL415" s="129"/>
      <c r="AM415" s="129"/>
      <c r="AN415" s="129"/>
      <c r="AO415" s="129"/>
      <c r="AP415" s="129"/>
      <c r="AQ415" s="129"/>
      <c r="AR415" s="129"/>
      <c r="AS415" s="129"/>
      <c r="AT415" s="129"/>
      <c r="AU415" s="129"/>
      <c r="AV415" s="129"/>
      <c r="AW415" s="129"/>
      <c r="AX415" s="129"/>
      <c r="AY415" s="129"/>
      <c r="AZ415" s="129"/>
      <c r="BA415" s="129"/>
      <c r="BB415" s="129"/>
      <c r="BC415" s="129"/>
      <c r="BD415" s="129"/>
      <c r="BE415" s="129"/>
      <c r="BF415" s="129"/>
      <c r="BG415" s="129"/>
      <c r="BH415" s="129"/>
      <c r="BI415" s="129"/>
      <c r="BJ415" s="129"/>
      <c r="BK415" s="129"/>
      <c r="BL415" s="129"/>
      <c r="BM415" s="129"/>
      <c r="BN415" s="129"/>
      <c r="BO415" s="129"/>
      <c r="BP415" s="129"/>
      <c r="BQ415" s="129"/>
      <c r="BR415" s="129"/>
      <c r="BS415" s="129"/>
      <c r="BT415" s="129"/>
      <c r="BU415" s="129"/>
      <c r="BV415" s="129"/>
      <c r="BW415" s="129"/>
      <c r="BX415" s="129"/>
      <c r="BY415" s="129"/>
      <c r="BZ415" s="129"/>
      <c r="CA415" s="129"/>
      <c r="CB415" s="129"/>
      <c r="CC415" s="129"/>
      <c r="CD415" s="129"/>
      <c r="CE415" s="129"/>
      <c r="CF415" s="129"/>
      <c r="CG415" s="129"/>
      <c r="CH415" s="129"/>
      <c r="CI415" s="129"/>
      <c r="CJ415" s="129"/>
      <c r="CK415" s="129"/>
      <c r="CL415" s="129"/>
      <c r="CM415" s="129"/>
      <c r="CN415" s="129"/>
      <c r="CO415" s="129"/>
      <c r="CP415" s="129"/>
      <c r="CQ415" s="129"/>
      <c r="CR415" s="129"/>
      <c r="CS415" s="129"/>
      <c r="CT415" s="129"/>
      <c r="CU415" s="129"/>
      <c r="CV415" s="129"/>
      <c r="CW415" s="129"/>
      <c r="CX415" s="129"/>
      <c r="CY415" s="129"/>
      <c r="CZ415" s="129"/>
      <c r="DA415" s="129"/>
      <c r="DB415" s="129"/>
      <c r="DC415" s="129"/>
      <c r="DD415" s="129"/>
      <c r="DE415" s="129"/>
      <c r="DF415" s="129"/>
      <c r="DG415" s="129"/>
      <c r="DH415" s="129"/>
      <c r="DI415" s="129"/>
      <c r="DJ415" s="129"/>
      <c r="DK415" s="129"/>
      <c r="DL415" s="129"/>
      <c r="DM415" s="129"/>
      <c r="DN415" s="129"/>
      <c r="DO415" s="129"/>
      <c r="DP415" s="129"/>
      <c r="DQ415" s="129"/>
      <c r="DR415" s="129"/>
      <c r="DS415" s="129"/>
      <c r="DT415" s="129"/>
      <c r="DU415" s="129"/>
      <c r="DV415" s="129"/>
      <c r="DW415" s="129"/>
      <c r="DX415" s="129"/>
      <c r="DY415" s="129"/>
      <c r="DZ415" s="129"/>
      <c r="EA415" s="129"/>
      <c r="EB415" s="129"/>
      <c r="EC415" s="129"/>
      <c r="ED415" s="129"/>
      <c r="EE415" s="129"/>
      <c r="EF415" s="129"/>
      <c r="EG415" s="129"/>
      <c r="EH415" s="129"/>
      <c r="EI415" s="129"/>
      <c r="EJ415" s="129"/>
      <c r="EK415" s="129"/>
      <c r="EL415" s="129"/>
      <c r="EM415" s="129"/>
      <c r="EN415" s="129"/>
      <c r="EO415" s="129"/>
      <c r="EP415" s="129"/>
      <c r="EQ415" s="129"/>
      <c r="ER415" s="129"/>
      <c r="ES415" s="129"/>
      <c r="ET415" s="129"/>
      <c r="EU415" s="129"/>
      <c r="EV415" s="129"/>
      <c r="EW415" s="129"/>
      <c r="EX415" s="129"/>
      <c r="EY415" s="129"/>
      <c r="EZ415" s="129"/>
      <c r="FA415" s="129"/>
      <c r="FB415" s="129"/>
      <c r="FC415" s="129"/>
      <c r="FD415" s="129"/>
      <c r="FE415" s="129"/>
      <c r="FF415" s="129"/>
      <c r="AME415" s="129"/>
      <c r="AMF415" s="129"/>
      <c r="AMG415" s="129"/>
      <c r="AMH415" s="129"/>
      <c r="AMI415" s="129"/>
      <c r="AMJ415" s="129"/>
      <c r="AMK415" s="129"/>
      <c r="AML415" s="129"/>
      <c r="AMM415" s="129"/>
      <c r="AMN415" s="129"/>
      <c r="AMO415" s="129"/>
      <c r="AMP415" s="129"/>
      <c r="AMQ415" s="129"/>
      <c r="AMR415" s="129"/>
      <c r="AMS415" s="129"/>
      <c r="AMT415" s="129"/>
      <c r="AMU415" s="129"/>
      <c r="AMV415" s="129"/>
      <c r="AMW415" s="129"/>
      <c r="AMX415" s="129"/>
      <c r="AMY415" s="129"/>
      <c r="AMZ415" s="129"/>
      <c r="ANA415" s="129"/>
      <c r="ANB415" s="129"/>
      <c r="ANC415" s="129"/>
      <c r="AND415" s="129"/>
      <c r="ANE415" s="129"/>
      <c r="ANF415" s="129"/>
      <c r="ANG415" s="129"/>
      <c r="ANH415" s="129"/>
      <c r="ANI415" s="129"/>
      <c r="ANJ415" s="129"/>
      <c r="ANK415" s="129"/>
      <c r="ANL415" s="129"/>
      <c r="ANM415" s="129"/>
      <c r="ANN415" s="129"/>
      <c r="ANO415" s="129"/>
      <c r="ANP415" s="129"/>
      <c r="ANQ415" s="129"/>
      <c r="ANR415" s="129"/>
      <c r="ANS415" s="129"/>
      <c r="ANT415" s="129"/>
      <c r="ANU415" s="129"/>
      <c r="ANV415" s="129"/>
      <c r="ANW415" s="129"/>
      <c r="ANX415" s="129"/>
      <c r="ANY415" s="129"/>
      <c r="ANZ415" s="129"/>
      <c r="AOA415" s="129"/>
      <c r="AOB415" s="129"/>
      <c r="AOC415" s="129"/>
      <c r="AOD415" s="129"/>
      <c r="AOE415" s="129"/>
      <c r="AOF415" s="129"/>
      <c r="AOG415" s="129"/>
      <c r="AOH415" s="129"/>
      <c r="AOI415" s="129"/>
      <c r="AOJ415" s="129"/>
      <c r="AOK415" s="129"/>
      <c r="AOL415" s="129"/>
      <c r="AOM415" s="129"/>
      <c r="AON415" s="129"/>
      <c r="AOO415" s="129"/>
      <c r="AOP415" s="129"/>
      <c r="AOQ415" s="129"/>
      <c r="AOR415" s="129"/>
      <c r="AOS415" s="129"/>
      <c r="AOT415" s="129"/>
      <c r="AOU415" s="129"/>
      <c r="AOV415" s="129"/>
      <c r="AOW415" s="129"/>
      <c r="AOX415" s="129"/>
      <c r="AOY415" s="129"/>
      <c r="AOZ415" s="129"/>
      <c r="APA415" s="129"/>
      <c r="APB415" s="129"/>
      <c r="APC415" s="129"/>
      <c r="APD415" s="129"/>
      <c r="APE415" s="129"/>
      <c r="APF415" s="129"/>
      <c r="APG415" s="129"/>
      <c r="APH415" s="129"/>
      <c r="API415" s="129"/>
      <c r="APJ415" s="129"/>
      <c r="APK415" s="129"/>
      <c r="APL415" s="129"/>
      <c r="APM415" s="129"/>
      <c r="APN415" s="129"/>
      <c r="APO415" s="129"/>
      <c r="APP415" s="129"/>
      <c r="APQ415" s="129"/>
      <c r="APR415" s="129"/>
      <c r="APS415" s="129"/>
      <c r="APT415" s="129"/>
      <c r="APU415" s="129"/>
      <c r="APV415" s="129"/>
      <c r="APW415" s="129"/>
      <c r="APX415" s="129"/>
      <c r="APY415" s="129"/>
      <c r="APZ415" s="129"/>
      <c r="AQA415" s="129"/>
      <c r="AQB415" s="129"/>
      <c r="AQC415" s="129"/>
      <c r="AQD415" s="129"/>
      <c r="AQE415" s="129"/>
      <c r="AQF415" s="129"/>
      <c r="AQG415" s="129"/>
      <c r="AQH415" s="129"/>
      <c r="AQI415" s="129"/>
      <c r="AQJ415" s="129"/>
      <c r="AQK415" s="129"/>
      <c r="AQL415" s="129"/>
      <c r="AQM415" s="129"/>
      <c r="AQN415" s="129"/>
      <c r="AQO415" s="129"/>
      <c r="AQP415" s="129"/>
      <c r="AQQ415" s="129"/>
      <c r="AQR415" s="129"/>
      <c r="AQS415" s="129"/>
      <c r="AQT415" s="129"/>
      <c r="AQU415" s="129"/>
      <c r="AQV415" s="129"/>
      <c r="AQW415" s="129"/>
      <c r="AQX415" s="129"/>
      <c r="AQY415" s="129"/>
      <c r="AQZ415" s="129"/>
      <c r="ARA415" s="129"/>
      <c r="ARB415" s="129"/>
      <c r="ARC415" s="129"/>
      <c r="ARD415" s="129"/>
      <c r="ARE415" s="129"/>
      <c r="ARF415" s="129"/>
      <c r="ARG415" s="129"/>
      <c r="ARH415" s="129"/>
      <c r="ARI415" s="129"/>
      <c r="ARJ415" s="129"/>
      <c r="ARK415" s="129"/>
      <c r="ARL415" s="129"/>
      <c r="ARM415" s="129"/>
      <c r="ARN415" s="129"/>
      <c r="ARO415" s="129"/>
      <c r="ARP415" s="129"/>
      <c r="ARQ415" s="129"/>
      <c r="ARR415" s="129"/>
      <c r="ARS415" s="129"/>
      <c r="ART415" s="129"/>
      <c r="ARU415" s="129"/>
      <c r="ARV415" s="129"/>
      <c r="ARW415" s="129"/>
      <c r="ARX415" s="129"/>
      <c r="ARY415" s="129"/>
      <c r="ARZ415" s="129"/>
      <c r="ASA415" s="129"/>
      <c r="ASB415" s="129"/>
      <c r="ASC415" s="129"/>
      <c r="ASD415" s="129"/>
      <c r="ASE415" s="129"/>
      <c r="ASF415" s="129"/>
      <c r="ASG415" s="129"/>
      <c r="ASH415" s="129"/>
      <c r="ASI415" s="129"/>
      <c r="ASJ415" s="129"/>
      <c r="ASK415" s="129"/>
      <c r="ASL415" s="129"/>
      <c r="ASM415" s="129"/>
      <c r="ASN415" s="129"/>
      <c r="ASO415" s="129"/>
      <c r="ASP415" s="129"/>
      <c r="ASQ415" s="129"/>
      <c r="ASR415" s="129"/>
      <c r="ASS415" s="129"/>
      <c r="AST415" s="129"/>
      <c r="ASU415" s="129"/>
      <c r="ASV415" s="129"/>
      <c r="ASW415" s="129"/>
      <c r="ASX415" s="129"/>
      <c r="ASY415" s="129"/>
      <c r="ASZ415" s="129"/>
      <c r="ATA415" s="129"/>
      <c r="ATB415" s="129"/>
      <c r="ATC415" s="129"/>
      <c r="ATD415" s="129"/>
      <c r="ATE415" s="129"/>
      <c r="ATF415" s="129"/>
      <c r="ATG415" s="129"/>
      <c r="ATH415" s="129"/>
      <c r="ATI415" s="129"/>
      <c r="ATJ415" s="129"/>
      <c r="ATK415" s="129"/>
      <c r="ATL415" s="129"/>
      <c r="ATM415" s="129"/>
      <c r="ATN415" s="129"/>
      <c r="ATO415" s="129"/>
      <c r="ATP415" s="129"/>
      <c r="ATQ415" s="129"/>
      <c r="ATR415" s="129"/>
      <c r="ATS415" s="129"/>
      <c r="ATT415" s="129"/>
      <c r="ATU415" s="129"/>
      <c r="ATV415" s="129"/>
      <c r="ATW415" s="129"/>
      <c r="ATX415" s="129"/>
      <c r="ATY415" s="129"/>
    </row>
    <row r="416" spans="1:1221" s="128" customFormat="1" ht="31.5" x14ac:dyDescent="0.25">
      <c r="A416" s="93"/>
      <c r="B416" s="46"/>
      <c r="C416" s="94"/>
      <c r="D416" s="20" t="s">
        <v>113</v>
      </c>
      <c r="E416" s="20">
        <v>168</v>
      </c>
      <c r="F416" s="20"/>
      <c r="G416" s="20"/>
      <c r="H416" s="20"/>
      <c r="I416" s="37"/>
      <c r="J416" s="129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29"/>
      <c r="Z416" s="129"/>
      <c r="AA416" s="129"/>
      <c r="AB416" s="129"/>
      <c r="AC416" s="129"/>
      <c r="AD416" s="129"/>
      <c r="AE416" s="129"/>
      <c r="AF416" s="129"/>
      <c r="AG416" s="129"/>
      <c r="AH416" s="129"/>
      <c r="AI416" s="129"/>
      <c r="AJ416" s="129"/>
      <c r="AK416" s="129"/>
      <c r="AL416" s="129"/>
      <c r="AM416" s="129"/>
      <c r="AN416" s="129"/>
      <c r="AO416" s="129"/>
      <c r="AP416" s="129"/>
      <c r="AQ416" s="129"/>
      <c r="AR416" s="129"/>
      <c r="AS416" s="129"/>
      <c r="AT416" s="129"/>
      <c r="AU416" s="129"/>
      <c r="AV416" s="129"/>
      <c r="AW416" s="129"/>
      <c r="AX416" s="129"/>
      <c r="AY416" s="129"/>
      <c r="AZ416" s="129"/>
      <c r="BA416" s="129"/>
      <c r="BB416" s="129"/>
      <c r="BC416" s="129"/>
      <c r="BD416" s="129"/>
      <c r="BE416" s="129"/>
      <c r="BF416" s="129"/>
      <c r="BG416" s="129"/>
      <c r="BH416" s="129"/>
      <c r="BI416" s="129"/>
      <c r="BJ416" s="129"/>
      <c r="BK416" s="129"/>
      <c r="BL416" s="129"/>
      <c r="BM416" s="129"/>
      <c r="BN416" s="129"/>
      <c r="BO416" s="129"/>
      <c r="BP416" s="129"/>
      <c r="BQ416" s="129"/>
      <c r="BR416" s="129"/>
      <c r="BS416" s="129"/>
      <c r="BT416" s="129"/>
      <c r="BU416" s="129"/>
      <c r="BV416" s="129"/>
      <c r="BW416" s="129"/>
      <c r="BX416" s="129"/>
      <c r="BY416" s="129"/>
      <c r="BZ416" s="129"/>
      <c r="CA416" s="129"/>
      <c r="CB416" s="129"/>
      <c r="CC416" s="129"/>
      <c r="CD416" s="129"/>
      <c r="CE416" s="129"/>
      <c r="CF416" s="129"/>
      <c r="CG416" s="129"/>
      <c r="CH416" s="129"/>
      <c r="CI416" s="129"/>
      <c r="CJ416" s="129"/>
      <c r="CK416" s="129"/>
      <c r="CL416" s="129"/>
      <c r="CM416" s="129"/>
      <c r="CN416" s="129"/>
      <c r="CO416" s="129"/>
      <c r="CP416" s="129"/>
      <c r="CQ416" s="129"/>
      <c r="CR416" s="129"/>
      <c r="CS416" s="129"/>
      <c r="CT416" s="129"/>
      <c r="CU416" s="129"/>
      <c r="CV416" s="129"/>
      <c r="CW416" s="129"/>
      <c r="CX416" s="129"/>
      <c r="CY416" s="129"/>
      <c r="CZ416" s="129"/>
      <c r="DA416" s="129"/>
      <c r="DB416" s="129"/>
      <c r="DC416" s="129"/>
      <c r="DD416" s="129"/>
      <c r="DE416" s="129"/>
      <c r="DF416" s="129"/>
      <c r="DG416" s="129"/>
      <c r="DH416" s="129"/>
      <c r="DI416" s="129"/>
      <c r="DJ416" s="129"/>
      <c r="DK416" s="129"/>
      <c r="DL416" s="129"/>
      <c r="DM416" s="129"/>
      <c r="DN416" s="129"/>
      <c r="DO416" s="129"/>
      <c r="DP416" s="129"/>
      <c r="DQ416" s="129"/>
      <c r="DR416" s="129"/>
      <c r="DS416" s="129"/>
      <c r="DT416" s="129"/>
      <c r="DU416" s="129"/>
      <c r="DV416" s="129"/>
      <c r="DW416" s="129"/>
      <c r="DX416" s="129"/>
      <c r="DY416" s="129"/>
      <c r="DZ416" s="129"/>
      <c r="EA416" s="129"/>
      <c r="EB416" s="129"/>
      <c r="EC416" s="129"/>
      <c r="ED416" s="129"/>
      <c r="EE416" s="129"/>
      <c r="EF416" s="129"/>
      <c r="EG416" s="129"/>
      <c r="EH416" s="129"/>
      <c r="EI416" s="129"/>
      <c r="EJ416" s="129"/>
      <c r="EK416" s="129"/>
      <c r="EL416" s="129"/>
      <c r="EM416" s="129"/>
      <c r="EN416" s="129"/>
      <c r="EO416" s="129"/>
      <c r="EP416" s="129"/>
      <c r="EQ416" s="129"/>
      <c r="ER416" s="129"/>
      <c r="ES416" s="129"/>
      <c r="ET416" s="129"/>
      <c r="EU416" s="129"/>
      <c r="EV416" s="129"/>
      <c r="EW416" s="129"/>
      <c r="EX416" s="129"/>
      <c r="EY416" s="129"/>
      <c r="EZ416" s="129"/>
      <c r="FA416" s="129"/>
      <c r="FB416" s="129"/>
      <c r="FC416" s="129"/>
      <c r="FD416" s="129"/>
      <c r="FE416" s="129"/>
      <c r="FF416" s="129"/>
      <c r="AME416" s="129"/>
      <c r="AMF416" s="129"/>
      <c r="AMG416" s="129"/>
      <c r="AMH416" s="129"/>
      <c r="AMI416" s="129"/>
      <c r="AMJ416" s="129"/>
      <c r="AMK416" s="129"/>
      <c r="AML416" s="129"/>
      <c r="AMM416" s="129"/>
      <c r="AMN416" s="129"/>
      <c r="AMO416" s="129"/>
      <c r="AMP416" s="129"/>
      <c r="AMQ416" s="129"/>
      <c r="AMR416" s="129"/>
      <c r="AMS416" s="129"/>
      <c r="AMT416" s="129"/>
      <c r="AMU416" s="129"/>
      <c r="AMV416" s="129"/>
      <c r="AMW416" s="129"/>
      <c r="AMX416" s="129"/>
      <c r="AMY416" s="129"/>
      <c r="AMZ416" s="129"/>
      <c r="ANA416" s="129"/>
      <c r="ANB416" s="129"/>
      <c r="ANC416" s="129"/>
      <c r="AND416" s="129"/>
      <c r="ANE416" s="129"/>
      <c r="ANF416" s="129"/>
      <c r="ANG416" s="129"/>
      <c r="ANH416" s="129"/>
      <c r="ANI416" s="129"/>
      <c r="ANJ416" s="129"/>
      <c r="ANK416" s="129"/>
      <c r="ANL416" s="129"/>
      <c r="ANM416" s="129"/>
      <c r="ANN416" s="129"/>
      <c r="ANO416" s="129"/>
      <c r="ANP416" s="129"/>
      <c r="ANQ416" s="129"/>
      <c r="ANR416" s="129"/>
      <c r="ANS416" s="129"/>
      <c r="ANT416" s="129"/>
      <c r="ANU416" s="129"/>
      <c r="ANV416" s="129"/>
      <c r="ANW416" s="129"/>
      <c r="ANX416" s="129"/>
      <c r="ANY416" s="129"/>
      <c r="ANZ416" s="129"/>
      <c r="AOA416" s="129"/>
      <c r="AOB416" s="129"/>
      <c r="AOC416" s="129"/>
      <c r="AOD416" s="129"/>
      <c r="AOE416" s="129"/>
      <c r="AOF416" s="129"/>
      <c r="AOG416" s="129"/>
      <c r="AOH416" s="129"/>
      <c r="AOI416" s="129"/>
      <c r="AOJ416" s="129"/>
      <c r="AOK416" s="129"/>
      <c r="AOL416" s="129"/>
      <c r="AOM416" s="129"/>
      <c r="AON416" s="129"/>
      <c r="AOO416" s="129"/>
      <c r="AOP416" s="129"/>
      <c r="AOQ416" s="129"/>
      <c r="AOR416" s="129"/>
      <c r="AOS416" s="129"/>
      <c r="AOT416" s="129"/>
      <c r="AOU416" s="129"/>
      <c r="AOV416" s="129"/>
      <c r="AOW416" s="129"/>
      <c r="AOX416" s="129"/>
      <c r="AOY416" s="129"/>
      <c r="AOZ416" s="129"/>
      <c r="APA416" s="129"/>
      <c r="APB416" s="129"/>
      <c r="APC416" s="129"/>
      <c r="APD416" s="129"/>
      <c r="APE416" s="129"/>
      <c r="APF416" s="129"/>
      <c r="APG416" s="129"/>
      <c r="APH416" s="129"/>
      <c r="API416" s="129"/>
      <c r="APJ416" s="129"/>
      <c r="APK416" s="129"/>
      <c r="APL416" s="129"/>
      <c r="APM416" s="129"/>
      <c r="APN416" s="129"/>
      <c r="APO416" s="129"/>
      <c r="APP416" s="129"/>
      <c r="APQ416" s="129"/>
      <c r="APR416" s="129"/>
      <c r="APS416" s="129"/>
      <c r="APT416" s="129"/>
      <c r="APU416" s="129"/>
      <c r="APV416" s="129"/>
      <c r="APW416" s="129"/>
      <c r="APX416" s="129"/>
      <c r="APY416" s="129"/>
      <c r="APZ416" s="129"/>
      <c r="AQA416" s="129"/>
      <c r="AQB416" s="129"/>
      <c r="AQC416" s="129"/>
      <c r="AQD416" s="129"/>
      <c r="AQE416" s="129"/>
      <c r="AQF416" s="129"/>
      <c r="AQG416" s="129"/>
      <c r="AQH416" s="129"/>
      <c r="AQI416" s="129"/>
      <c r="AQJ416" s="129"/>
      <c r="AQK416" s="129"/>
      <c r="AQL416" s="129"/>
      <c r="AQM416" s="129"/>
      <c r="AQN416" s="129"/>
      <c r="AQO416" s="129"/>
      <c r="AQP416" s="129"/>
      <c r="AQQ416" s="129"/>
      <c r="AQR416" s="129"/>
      <c r="AQS416" s="129"/>
      <c r="AQT416" s="129"/>
      <c r="AQU416" s="129"/>
      <c r="AQV416" s="129"/>
      <c r="AQW416" s="129"/>
      <c r="AQX416" s="129"/>
      <c r="AQY416" s="129"/>
      <c r="AQZ416" s="129"/>
      <c r="ARA416" s="129"/>
      <c r="ARB416" s="129"/>
      <c r="ARC416" s="129"/>
      <c r="ARD416" s="129"/>
      <c r="ARE416" s="129"/>
      <c r="ARF416" s="129"/>
      <c r="ARG416" s="129"/>
      <c r="ARH416" s="129"/>
      <c r="ARI416" s="129"/>
      <c r="ARJ416" s="129"/>
      <c r="ARK416" s="129"/>
      <c r="ARL416" s="129"/>
      <c r="ARM416" s="129"/>
      <c r="ARN416" s="129"/>
      <c r="ARO416" s="129"/>
      <c r="ARP416" s="129"/>
      <c r="ARQ416" s="129"/>
      <c r="ARR416" s="129"/>
      <c r="ARS416" s="129"/>
      <c r="ART416" s="129"/>
      <c r="ARU416" s="129"/>
      <c r="ARV416" s="129"/>
      <c r="ARW416" s="129"/>
      <c r="ARX416" s="129"/>
      <c r="ARY416" s="129"/>
      <c r="ARZ416" s="129"/>
      <c r="ASA416" s="129"/>
      <c r="ASB416" s="129"/>
      <c r="ASC416" s="129"/>
      <c r="ASD416" s="129"/>
      <c r="ASE416" s="129"/>
      <c r="ASF416" s="129"/>
      <c r="ASG416" s="129"/>
      <c r="ASH416" s="129"/>
      <c r="ASI416" s="129"/>
      <c r="ASJ416" s="129"/>
      <c r="ASK416" s="129"/>
      <c r="ASL416" s="129"/>
      <c r="ASM416" s="129"/>
      <c r="ASN416" s="129"/>
      <c r="ASO416" s="129"/>
      <c r="ASP416" s="129"/>
      <c r="ASQ416" s="129"/>
      <c r="ASR416" s="129"/>
      <c r="ASS416" s="129"/>
      <c r="AST416" s="129"/>
      <c r="ASU416" s="129"/>
      <c r="ASV416" s="129"/>
      <c r="ASW416" s="129"/>
      <c r="ASX416" s="129"/>
      <c r="ASY416" s="129"/>
      <c r="ASZ416" s="129"/>
      <c r="ATA416" s="129"/>
      <c r="ATB416" s="129"/>
      <c r="ATC416" s="129"/>
      <c r="ATD416" s="129"/>
      <c r="ATE416" s="129"/>
      <c r="ATF416" s="129"/>
      <c r="ATG416" s="129"/>
      <c r="ATH416" s="129"/>
      <c r="ATI416" s="129"/>
      <c r="ATJ416" s="129"/>
      <c r="ATK416" s="129"/>
      <c r="ATL416" s="129"/>
      <c r="ATM416" s="129"/>
      <c r="ATN416" s="129"/>
      <c r="ATO416" s="129"/>
      <c r="ATP416" s="129"/>
      <c r="ATQ416" s="129"/>
      <c r="ATR416" s="129"/>
      <c r="ATS416" s="129"/>
      <c r="ATT416" s="129"/>
      <c r="ATU416" s="129"/>
      <c r="ATV416" s="129"/>
      <c r="ATW416" s="129"/>
      <c r="ATX416" s="129"/>
      <c r="ATY416" s="129"/>
    </row>
    <row r="417" spans="1:1221" s="128" customFormat="1" x14ac:dyDescent="0.25">
      <c r="A417" s="93"/>
      <c r="B417" s="46"/>
      <c r="C417" s="94"/>
      <c r="D417" s="20" t="s">
        <v>114</v>
      </c>
      <c r="E417" s="20">
        <v>5</v>
      </c>
      <c r="F417" s="20"/>
      <c r="G417" s="20"/>
      <c r="H417" s="20"/>
      <c r="I417" s="37"/>
      <c r="J417" s="129"/>
      <c r="K417" s="129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29"/>
      <c r="Z417" s="129"/>
      <c r="AA417" s="129"/>
      <c r="AB417" s="129"/>
      <c r="AC417" s="129"/>
      <c r="AD417" s="129"/>
      <c r="AE417" s="129"/>
      <c r="AF417" s="129"/>
      <c r="AG417" s="129"/>
      <c r="AH417" s="129"/>
      <c r="AI417" s="129"/>
      <c r="AJ417" s="129"/>
      <c r="AK417" s="129"/>
      <c r="AL417" s="129"/>
      <c r="AM417" s="129"/>
      <c r="AN417" s="129"/>
      <c r="AO417" s="129"/>
      <c r="AP417" s="129"/>
      <c r="AQ417" s="129"/>
      <c r="AR417" s="129"/>
      <c r="AS417" s="129"/>
      <c r="AT417" s="129"/>
      <c r="AU417" s="129"/>
      <c r="AV417" s="129"/>
      <c r="AW417" s="129"/>
      <c r="AX417" s="129"/>
      <c r="AY417" s="129"/>
      <c r="AZ417" s="129"/>
      <c r="BA417" s="129"/>
      <c r="BB417" s="129"/>
      <c r="BC417" s="129"/>
      <c r="BD417" s="129"/>
      <c r="BE417" s="129"/>
      <c r="BF417" s="129"/>
      <c r="BG417" s="129"/>
      <c r="BH417" s="129"/>
      <c r="BI417" s="129"/>
      <c r="BJ417" s="129"/>
      <c r="BK417" s="129"/>
      <c r="BL417" s="129"/>
      <c r="BM417" s="129"/>
      <c r="BN417" s="129"/>
      <c r="BO417" s="129"/>
      <c r="BP417" s="129"/>
      <c r="BQ417" s="129"/>
      <c r="BR417" s="129"/>
      <c r="BS417" s="129"/>
      <c r="BT417" s="129"/>
      <c r="BU417" s="129"/>
      <c r="BV417" s="129"/>
      <c r="BW417" s="129"/>
      <c r="BX417" s="129"/>
      <c r="BY417" s="129"/>
      <c r="BZ417" s="129"/>
      <c r="CA417" s="129"/>
      <c r="CB417" s="129"/>
      <c r="CC417" s="129"/>
      <c r="CD417" s="129"/>
      <c r="CE417" s="129"/>
      <c r="CF417" s="129"/>
      <c r="CG417" s="129"/>
      <c r="CH417" s="129"/>
      <c r="CI417" s="129"/>
      <c r="CJ417" s="129"/>
      <c r="CK417" s="129"/>
      <c r="CL417" s="129"/>
      <c r="CM417" s="129"/>
      <c r="CN417" s="129"/>
      <c r="CO417" s="129"/>
      <c r="CP417" s="129"/>
      <c r="CQ417" s="129"/>
      <c r="CR417" s="129"/>
      <c r="CS417" s="129"/>
      <c r="CT417" s="129"/>
      <c r="CU417" s="129"/>
      <c r="CV417" s="129"/>
      <c r="CW417" s="129"/>
      <c r="CX417" s="129"/>
      <c r="CY417" s="129"/>
      <c r="CZ417" s="129"/>
      <c r="DA417" s="129"/>
      <c r="DB417" s="129"/>
      <c r="DC417" s="129"/>
      <c r="DD417" s="129"/>
      <c r="DE417" s="129"/>
      <c r="DF417" s="129"/>
      <c r="DG417" s="129"/>
      <c r="DH417" s="129"/>
      <c r="DI417" s="129"/>
      <c r="DJ417" s="129"/>
      <c r="DK417" s="129"/>
      <c r="DL417" s="129"/>
      <c r="DM417" s="129"/>
      <c r="DN417" s="129"/>
      <c r="DO417" s="129"/>
      <c r="DP417" s="129"/>
      <c r="DQ417" s="129"/>
      <c r="DR417" s="129"/>
      <c r="DS417" s="129"/>
      <c r="DT417" s="129"/>
      <c r="DU417" s="129"/>
      <c r="DV417" s="129"/>
      <c r="DW417" s="129"/>
      <c r="DX417" s="129"/>
      <c r="DY417" s="129"/>
      <c r="DZ417" s="129"/>
      <c r="EA417" s="129"/>
      <c r="EB417" s="129"/>
      <c r="EC417" s="129"/>
      <c r="ED417" s="129"/>
      <c r="EE417" s="129"/>
      <c r="EF417" s="129"/>
      <c r="EG417" s="129"/>
      <c r="EH417" s="129"/>
      <c r="EI417" s="129"/>
      <c r="EJ417" s="129"/>
      <c r="EK417" s="129"/>
      <c r="EL417" s="129"/>
      <c r="EM417" s="129"/>
      <c r="EN417" s="129"/>
      <c r="EO417" s="129"/>
      <c r="EP417" s="129"/>
      <c r="EQ417" s="129"/>
      <c r="ER417" s="129"/>
      <c r="ES417" s="129"/>
      <c r="ET417" s="129"/>
      <c r="EU417" s="129"/>
      <c r="EV417" s="129"/>
      <c r="EW417" s="129"/>
      <c r="EX417" s="129"/>
      <c r="EY417" s="129"/>
      <c r="EZ417" s="129"/>
      <c r="FA417" s="129"/>
      <c r="FB417" s="129"/>
      <c r="FC417" s="129"/>
      <c r="FD417" s="129"/>
      <c r="FE417" s="129"/>
      <c r="FF417" s="129"/>
      <c r="AME417" s="129"/>
      <c r="AMF417" s="129"/>
      <c r="AMG417" s="129"/>
      <c r="AMH417" s="129"/>
      <c r="AMI417" s="129"/>
      <c r="AMJ417" s="129"/>
      <c r="AMK417" s="129"/>
      <c r="AML417" s="129"/>
      <c r="AMM417" s="129"/>
      <c r="AMN417" s="129"/>
      <c r="AMO417" s="129"/>
      <c r="AMP417" s="129"/>
      <c r="AMQ417" s="129"/>
      <c r="AMR417" s="129"/>
      <c r="AMS417" s="129"/>
      <c r="AMT417" s="129"/>
      <c r="AMU417" s="129"/>
      <c r="AMV417" s="129"/>
      <c r="AMW417" s="129"/>
      <c r="AMX417" s="129"/>
      <c r="AMY417" s="129"/>
      <c r="AMZ417" s="129"/>
      <c r="ANA417" s="129"/>
      <c r="ANB417" s="129"/>
      <c r="ANC417" s="129"/>
      <c r="AND417" s="129"/>
      <c r="ANE417" s="129"/>
      <c r="ANF417" s="129"/>
      <c r="ANG417" s="129"/>
      <c r="ANH417" s="129"/>
      <c r="ANI417" s="129"/>
      <c r="ANJ417" s="129"/>
      <c r="ANK417" s="129"/>
      <c r="ANL417" s="129"/>
      <c r="ANM417" s="129"/>
      <c r="ANN417" s="129"/>
      <c r="ANO417" s="129"/>
      <c r="ANP417" s="129"/>
      <c r="ANQ417" s="129"/>
      <c r="ANR417" s="129"/>
      <c r="ANS417" s="129"/>
      <c r="ANT417" s="129"/>
      <c r="ANU417" s="129"/>
      <c r="ANV417" s="129"/>
      <c r="ANW417" s="129"/>
      <c r="ANX417" s="129"/>
      <c r="ANY417" s="129"/>
      <c r="ANZ417" s="129"/>
      <c r="AOA417" s="129"/>
      <c r="AOB417" s="129"/>
      <c r="AOC417" s="129"/>
      <c r="AOD417" s="129"/>
      <c r="AOE417" s="129"/>
      <c r="AOF417" s="129"/>
      <c r="AOG417" s="129"/>
      <c r="AOH417" s="129"/>
      <c r="AOI417" s="129"/>
      <c r="AOJ417" s="129"/>
      <c r="AOK417" s="129"/>
      <c r="AOL417" s="129"/>
      <c r="AOM417" s="129"/>
      <c r="AON417" s="129"/>
      <c r="AOO417" s="129"/>
      <c r="AOP417" s="129"/>
      <c r="AOQ417" s="129"/>
      <c r="AOR417" s="129"/>
      <c r="AOS417" s="129"/>
      <c r="AOT417" s="129"/>
      <c r="AOU417" s="129"/>
      <c r="AOV417" s="129"/>
      <c r="AOW417" s="129"/>
      <c r="AOX417" s="129"/>
      <c r="AOY417" s="129"/>
      <c r="AOZ417" s="129"/>
      <c r="APA417" s="129"/>
      <c r="APB417" s="129"/>
      <c r="APC417" s="129"/>
      <c r="APD417" s="129"/>
      <c r="APE417" s="129"/>
      <c r="APF417" s="129"/>
      <c r="APG417" s="129"/>
      <c r="APH417" s="129"/>
      <c r="API417" s="129"/>
      <c r="APJ417" s="129"/>
      <c r="APK417" s="129"/>
      <c r="APL417" s="129"/>
      <c r="APM417" s="129"/>
      <c r="APN417" s="129"/>
      <c r="APO417" s="129"/>
      <c r="APP417" s="129"/>
      <c r="APQ417" s="129"/>
      <c r="APR417" s="129"/>
      <c r="APS417" s="129"/>
      <c r="APT417" s="129"/>
      <c r="APU417" s="129"/>
      <c r="APV417" s="129"/>
      <c r="APW417" s="129"/>
      <c r="APX417" s="129"/>
      <c r="APY417" s="129"/>
      <c r="APZ417" s="129"/>
      <c r="AQA417" s="129"/>
      <c r="AQB417" s="129"/>
      <c r="AQC417" s="129"/>
      <c r="AQD417" s="129"/>
      <c r="AQE417" s="129"/>
      <c r="AQF417" s="129"/>
      <c r="AQG417" s="129"/>
      <c r="AQH417" s="129"/>
      <c r="AQI417" s="129"/>
      <c r="AQJ417" s="129"/>
      <c r="AQK417" s="129"/>
      <c r="AQL417" s="129"/>
      <c r="AQM417" s="129"/>
      <c r="AQN417" s="129"/>
      <c r="AQO417" s="129"/>
      <c r="AQP417" s="129"/>
      <c r="AQQ417" s="129"/>
      <c r="AQR417" s="129"/>
      <c r="AQS417" s="129"/>
      <c r="AQT417" s="129"/>
      <c r="AQU417" s="129"/>
      <c r="AQV417" s="129"/>
      <c r="AQW417" s="129"/>
      <c r="AQX417" s="129"/>
      <c r="AQY417" s="129"/>
      <c r="AQZ417" s="129"/>
      <c r="ARA417" s="129"/>
      <c r="ARB417" s="129"/>
      <c r="ARC417" s="129"/>
      <c r="ARD417" s="129"/>
      <c r="ARE417" s="129"/>
      <c r="ARF417" s="129"/>
      <c r="ARG417" s="129"/>
      <c r="ARH417" s="129"/>
      <c r="ARI417" s="129"/>
      <c r="ARJ417" s="129"/>
      <c r="ARK417" s="129"/>
      <c r="ARL417" s="129"/>
      <c r="ARM417" s="129"/>
      <c r="ARN417" s="129"/>
      <c r="ARO417" s="129"/>
      <c r="ARP417" s="129"/>
      <c r="ARQ417" s="129"/>
      <c r="ARR417" s="129"/>
      <c r="ARS417" s="129"/>
      <c r="ART417" s="129"/>
      <c r="ARU417" s="129"/>
      <c r="ARV417" s="129"/>
      <c r="ARW417" s="129"/>
      <c r="ARX417" s="129"/>
      <c r="ARY417" s="129"/>
      <c r="ARZ417" s="129"/>
      <c r="ASA417" s="129"/>
      <c r="ASB417" s="129"/>
      <c r="ASC417" s="129"/>
      <c r="ASD417" s="129"/>
      <c r="ASE417" s="129"/>
      <c r="ASF417" s="129"/>
      <c r="ASG417" s="129"/>
      <c r="ASH417" s="129"/>
      <c r="ASI417" s="129"/>
      <c r="ASJ417" s="129"/>
      <c r="ASK417" s="129"/>
      <c r="ASL417" s="129"/>
      <c r="ASM417" s="129"/>
      <c r="ASN417" s="129"/>
      <c r="ASO417" s="129"/>
      <c r="ASP417" s="129"/>
      <c r="ASQ417" s="129"/>
      <c r="ASR417" s="129"/>
      <c r="ASS417" s="129"/>
      <c r="AST417" s="129"/>
      <c r="ASU417" s="129"/>
      <c r="ASV417" s="129"/>
      <c r="ASW417" s="129"/>
      <c r="ASX417" s="129"/>
      <c r="ASY417" s="129"/>
      <c r="ASZ417" s="129"/>
      <c r="ATA417" s="129"/>
      <c r="ATB417" s="129"/>
      <c r="ATC417" s="129"/>
      <c r="ATD417" s="129"/>
      <c r="ATE417" s="129"/>
      <c r="ATF417" s="129"/>
      <c r="ATG417" s="129"/>
      <c r="ATH417" s="129"/>
      <c r="ATI417" s="129"/>
      <c r="ATJ417" s="129"/>
      <c r="ATK417" s="129"/>
      <c r="ATL417" s="129"/>
      <c r="ATM417" s="129"/>
      <c r="ATN417" s="129"/>
      <c r="ATO417" s="129"/>
      <c r="ATP417" s="129"/>
      <c r="ATQ417" s="129"/>
      <c r="ATR417" s="129"/>
      <c r="ATS417" s="129"/>
      <c r="ATT417" s="129"/>
      <c r="ATU417" s="129"/>
      <c r="ATV417" s="129"/>
      <c r="ATW417" s="129"/>
      <c r="ATX417" s="129"/>
      <c r="ATY417" s="129"/>
    </row>
    <row r="418" spans="1:1221" s="128" customFormat="1" ht="31.5" x14ac:dyDescent="0.25">
      <c r="A418" s="5"/>
      <c r="B418" s="131"/>
      <c r="C418" s="131"/>
      <c r="D418" s="20" t="s">
        <v>137</v>
      </c>
      <c r="E418" s="20">
        <v>5</v>
      </c>
      <c r="F418" s="20"/>
      <c r="G418" s="20"/>
      <c r="H418" s="20"/>
      <c r="I418" s="37"/>
      <c r="J418" s="129"/>
      <c r="K418" s="129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29"/>
      <c r="Z418" s="129"/>
      <c r="AA418" s="129"/>
      <c r="AB418" s="129"/>
      <c r="AC418" s="129"/>
      <c r="AD418" s="129"/>
      <c r="AE418" s="129"/>
      <c r="AF418" s="129"/>
      <c r="AG418" s="129"/>
      <c r="AH418" s="129"/>
      <c r="AI418" s="129"/>
      <c r="AJ418" s="129"/>
      <c r="AK418" s="129"/>
      <c r="AL418" s="129"/>
      <c r="AM418" s="129"/>
      <c r="AN418" s="129"/>
      <c r="AO418" s="129"/>
      <c r="AP418" s="129"/>
      <c r="AQ418" s="129"/>
      <c r="AR418" s="129"/>
      <c r="AS418" s="129"/>
      <c r="AT418" s="129"/>
      <c r="AU418" s="129"/>
      <c r="AV418" s="129"/>
      <c r="AW418" s="129"/>
      <c r="AX418" s="129"/>
      <c r="AY418" s="129"/>
      <c r="AZ418" s="129"/>
      <c r="BA418" s="129"/>
      <c r="BB418" s="129"/>
      <c r="BC418" s="129"/>
      <c r="BD418" s="129"/>
      <c r="BE418" s="129"/>
      <c r="BF418" s="129"/>
      <c r="BG418" s="129"/>
      <c r="BH418" s="129"/>
      <c r="BI418" s="129"/>
      <c r="BJ418" s="129"/>
      <c r="BK418" s="129"/>
      <c r="BL418" s="129"/>
      <c r="BM418" s="129"/>
      <c r="BN418" s="129"/>
      <c r="BO418" s="129"/>
      <c r="BP418" s="129"/>
      <c r="BQ418" s="129"/>
      <c r="BR418" s="129"/>
      <c r="BS418" s="129"/>
      <c r="BT418" s="129"/>
      <c r="BU418" s="129"/>
      <c r="BV418" s="129"/>
      <c r="BW418" s="129"/>
      <c r="BX418" s="129"/>
      <c r="BY418" s="129"/>
      <c r="BZ418" s="129"/>
      <c r="CA418" s="129"/>
      <c r="CB418" s="129"/>
      <c r="CC418" s="129"/>
      <c r="CD418" s="129"/>
      <c r="CE418" s="129"/>
      <c r="CF418" s="129"/>
      <c r="CG418" s="129"/>
      <c r="CH418" s="129"/>
      <c r="CI418" s="129"/>
      <c r="CJ418" s="129"/>
      <c r="CK418" s="129"/>
      <c r="CL418" s="129"/>
      <c r="CM418" s="129"/>
      <c r="CN418" s="129"/>
      <c r="CO418" s="129"/>
      <c r="CP418" s="129"/>
      <c r="CQ418" s="129"/>
      <c r="CR418" s="129"/>
      <c r="CS418" s="129"/>
      <c r="CT418" s="129"/>
      <c r="CU418" s="129"/>
      <c r="CV418" s="129"/>
      <c r="CW418" s="129"/>
      <c r="CX418" s="129"/>
      <c r="CY418" s="129"/>
      <c r="CZ418" s="129"/>
      <c r="DA418" s="129"/>
      <c r="DB418" s="129"/>
      <c r="DC418" s="129"/>
      <c r="DD418" s="129"/>
      <c r="DE418" s="129"/>
      <c r="DF418" s="129"/>
      <c r="DG418" s="129"/>
      <c r="DH418" s="129"/>
      <c r="DI418" s="129"/>
      <c r="DJ418" s="129"/>
      <c r="DK418" s="129"/>
      <c r="DL418" s="129"/>
      <c r="DM418" s="129"/>
      <c r="DN418" s="129"/>
      <c r="DO418" s="129"/>
      <c r="DP418" s="129"/>
      <c r="DQ418" s="129"/>
      <c r="DR418" s="129"/>
      <c r="DS418" s="129"/>
      <c r="DT418" s="129"/>
      <c r="DU418" s="129"/>
      <c r="DV418" s="129"/>
      <c r="DW418" s="129"/>
      <c r="DX418" s="129"/>
      <c r="DY418" s="129"/>
      <c r="DZ418" s="129"/>
      <c r="EA418" s="129"/>
      <c r="EB418" s="129"/>
      <c r="EC418" s="129"/>
      <c r="ED418" s="129"/>
      <c r="EE418" s="129"/>
      <c r="EF418" s="129"/>
      <c r="EG418" s="129"/>
      <c r="EH418" s="129"/>
      <c r="EI418" s="129"/>
      <c r="EJ418" s="129"/>
      <c r="EK418" s="129"/>
      <c r="EL418" s="129"/>
      <c r="EM418" s="129"/>
      <c r="EN418" s="129"/>
      <c r="EO418" s="129"/>
      <c r="EP418" s="129"/>
      <c r="EQ418" s="129"/>
      <c r="ER418" s="129"/>
      <c r="ES418" s="129"/>
      <c r="ET418" s="129"/>
      <c r="EU418" s="129"/>
      <c r="EV418" s="129"/>
      <c r="EW418" s="129"/>
      <c r="EX418" s="129"/>
      <c r="EY418" s="129"/>
      <c r="EZ418" s="129"/>
      <c r="FA418" s="129"/>
      <c r="FB418" s="129"/>
      <c r="FC418" s="129"/>
      <c r="FD418" s="129"/>
      <c r="FE418" s="129"/>
      <c r="FF418" s="129"/>
      <c r="AME418" s="129"/>
      <c r="AMF418" s="129"/>
      <c r="AMG418" s="129"/>
      <c r="AMH418" s="129"/>
      <c r="AMI418" s="129"/>
      <c r="AMJ418" s="129"/>
      <c r="AMK418" s="129"/>
      <c r="AML418" s="129"/>
      <c r="AMM418" s="129"/>
      <c r="AMN418" s="129"/>
      <c r="AMO418" s="129"/>
      <c r="AMP418" s="129"/>
      <c r="AMQ418" s="129"/>
      <c r="AMR418" s="129"/>
      <c r="AMS418" s="129"/>
      <c r="AMT418" s="129"/>
      <c r="AMU418" s="129"/>
      <c r="AMV418" s="129"/>
      <c r="AMW418" s="129"/>
      <c r="AMX418" s="129"/>
      <c r="AMY418" s="129"/>
      <c r="AMZ418" s="129"/>
      <c r="ANA418" s="129"/>
      <c r="ANB418" s="129"/>
      <c r="ANC418" s="129"/>
      <c r="AND418" s="129"/>
      <c r="ANE418" s="129"/>
      <c r="ANF418" s="129"/>
      <c r="ANG418" s="129"/>
      <c r="ANH418" s="129"/>
      <c r="ANI418" s="129"/>
      <c r="ANJ418" s="129"/>
      <c r="ANK418" s="129"/>
      <c r="ANL418" s="129"/>
      <c r="ANM418" s="129"/>
      <c r="ANN418" s="129"/>
      <c r="ANO418" s="129"/>
      <c r="ANP418" s="129"/>
      <c r="ANQ418" s="129"/>
      <c r="ANR418" s="129"/>
      <c r="ANS418" s="129"/>
      <c r="ANT418" s="129"/>
      <c r="ANU418" s="129"/>
      <c r="ANV418" s="129"/>
      <c r="ANW418" s="129"/>
      <c r="ANX418" s="129"/>
      <c r="ANY418" s="129"/>
      <c r="ANZ418" s="129"/>
      <c r="AOA418" s="129"/>
      <c r="AOB418" s="129"/>
      <c r="AOC418" s="129"/>
      <c r="AOD418" s="129"/>
      <c r="AOE418" s="129"/>
      <c r="AOF418" s="129"/>
      <c r="AOG418" s="129"/>
      <c r="AOH418" s="129"/>
      <c r="AOI418" s="129"/>
      <c r="AOJ418" s="129"/>
      <c r="AOK418" s="129"/>
      <c r="AOL418" s="129"/>
      <c r="AOM418" s="129"/>
      <c r="AON418" s="129"/>
      <c r="AOO418" s="129"/>
      <c r="AOP418" s="129"/>
      <c r="AOQ418" s="129"/>
      <c r="AOR418" s="129"/>
      <c r="AOS418" s="129"/>
      <c r="AOT418" s="129"/>
      <c r="AOU418" s="129"/>
      <c r="AOV418" s="129"/>
      <c r="AOW418" s="129"/>
      <c r="AOX418" s="129"/>
      <c r="AOY418" s="129"/>
      <c r="AOZ418" s="129"/>
      <c r="APA418" s="129"/>
      <c r="APB418" s="129"/>
      <c r="APC418" s="129"/>
      <c r="APD418" s="129"/>
      <c r="APE418" s="129"/>
      <c r="APF418" s="129"/>
      <c r="APG418" s="129"/>
      <c r="APH418" s="129"/>
      <c r="API418" s="129"/>
      <c r="APJ418" s="129"/>
      <c r="APK418" s="129"/>
      <c r="APL418" s="129"/>
      <c r="APM418" s="129"/>
      <c r="APN418" s="129"/>
      <c r="APO418" s="129"/>
      <c r="APP418" s="129"/>
      <c r="APQ418" s="129"/>
      <c r="APR418" s="129"/>
      <c r="APS418" s="129"/>
      <c r="APT418" s="129"/>
      <c r="APU418" s="129"/>
      <c r="APV418" s="129"/>
      <c r="APW418" s="129"/>
      <c r="APX418" s="129"/>
      <c r="APY418" s="129"/>
      <c r="APZ418" s="129"/>
      <c r="AQA418" s="129"/>
      <c r="AQB418" s="129"/>
      <c r="AQC418" s="129"/>
      <c r="AQD418" s="129"/>
      <c r="AQE418" s="129"/>
      <c r="AQF418" s="129"/>
      <c r="AQG418" s="129"/>
      <c r="AQH418" s="129"/>
      <c r="AQI418" s="129"/>
      <c r="AQJ418" s="129"/>
      <c r="AQK418" s="129"/>
      <c r="AQL418" s="129"/>
      <c r="AQM418" s="129"/>
      <c r="AQN418" s="129"/>
      <c r="AQO418" s="129"/>
      <c r="AQP418" s="129"/>
      <c r="AQQ418" s="129"/>
      <c r="AQR418" s="129"/>
      <c r="AQS418" s="129"/>
      <c r="AQT418" s="129"/>
      <c r="AQU418" s="129"/>
      <c r="AQV418" s="129"/>
      <c r="AQW418" s="129"/>
      <c r="AQX418" s="129"/>
      <c r="AQY418" s="129"/>
      <c r="AQZ418" s="129"/>
      <c r="ARA418" s="129"/>
      <c r="ARB418" s="129"/>
      <c r="ARC418" s="129"/>
      <c r="ARD418" s="129"/>
      <c r="ARE418" s="129"/>
      <c r="ARF418" s="129"/>
      <c r="ARG418" s="129"/>
      <c r="ARH418" s="129"/>
      <c r="ARI418" s="129"/>
      <c r="ARJ418" s="129"/>
      <c r="ARK418" s="129"/>
      <c r="ARL418" s="129"/>
      <c r="ARM418" s="129"/>
      <c r="ARN418" s="129"/>
      <c r="ARO418" s="129"/>
      <c r="ARP418" s="129"/>
      <c r="ARQ418" s="129"/>
      <c r="ARR418" s="129"/>
      <c r="ARS418" s="129"/>
      <c r="ART418" s="129"/>
      <c r="ARU418" s="129"/>
      <c r="ARV418" s="129"/>
      <c r="ARW418" s="129"/>
      <c r="ARX418" s="129"/>
      <c r="ARY418" s="129"/>
      <c r="ARZ418" s="129"/>
      <c r="ASA418" s="129"/>
      <c r="ASB418" s="129"/>
      <c r="ASC418" s="129"/>
      <c r="ASD418" s="129"/>
      <c r="ASE418" s="129"/>
      <c r="ASF418" s="129"/>
      <c r="ASG418" s="129"/>
      <c r="ASH418" s="129"/>
      <c r="ASI418" s="129"/>
      <c r="ASJ418" s="129"/>
      <c r="ASK418" s="129"/>
      <c r="ASL418" s="129"/>
      <c r="ASM418" s="129"/>
      <c r="ASN418" s="129"/>
      <c r="ASO418" s="129"/>
      <c r="ASP418" s="129"/>
      <c r="ASQ418" s="129"/>
      <c r="ASR418" s="129"/>
      <c r="ASS418" s="129"/>
      <c r="AST418" s="129"/>
      <c r="ASU418" s="129"/>
      <c r="ASV418" s="129"/>
      <c r="ASW418" s="129"/>
      <c r="ASX418" s="129"/>
      <c r="ASY418" s="129"/>
      <c r="ASZ418" s="129"/>
      <c r="ATA418" s="129"/>
      <c r="ATB418" s="129"/>
      <c r="ATC418" s="129"/>
      <c r="ATD418" s="129"/>
      <c r="ATE418" s="129"/>
      <c r="ATF418" s="129"/>
      <c r="ATG418" s="129"/>
      <c r="ATH418" s="129"/>
      <c r="ATI418" s="129"/>
      <c r="ATJ418" s="129"/>
      <c r="ATK418" s="129"/>
      <c r="ATL418" s="129"/>
      <c r="ATM418" s="129"/>
      <c r="ATN418" s="129"/>
      <c r="ATO418" s="129"/>
      <c r="ATP418" s="129"/>
      <c r="ATQ418" s="129"/>
      <c r="ATR418" s="129"/>
      <c r="ATS418" s="129"/>
      <c r="ATT418" s="129"/>
      <c r="ATU418" s="129"/>
      <c r="ATV418" s="129"/>
      <c r="ATW418" s="129"/>
      <c r="ATX418" s="129"/>
      <c r="ATY418" s="129"/>
    </row>
    <row r="419" spans="1:1221" ht="31.5" x14ac:dyDescent="0.25">
      <c r="A419" s="91"/>
      <c r="B419" s="96">
        <v>686</v>
      </c>
      <c r="C419" s="97" t="s">
        <v>15</v>
      </c>
      <c r="D419" s="1" t="s">
        <v>16</v>
      </c>
      <c r="E419" s="1">
        <v>200</v>
      </c>
      <c r="F419" s="54">
        <v>0.04</v>
      </c>
      <c r="G419" s="54">
        <v>0</v>
      </c>
      <c r="H419" s="54">
        <v>7.4</v>
      </c>
      <c r="I419" s="54">
        <v>68</v>
      </c>
    </row>
    <row r="420" spans="1:1221" x14ac:dyDescent="0.25">
      <c r="A420" s="91"/>
      <c r="B420" s="56"/>
      <c r="C420" s="74"/>
      <c r="D420" s="20" t="s">
        <v>214</v>
      </c>
      <c r="E420" s="35">
        <v>0.6</v>
      </c>
      <c r="F420" s="58"/>
      <c r="G420" s="58"/>
      <c r="H420" s="58"/>
      <c r="I420" s="91"/>
    </row>
    <row r="421" spans="1:1221" s="27" customFormat="1" x14ac:dyDescent="0.25">
      <c r="A421" s="91"/>
      <c r="B421" s="56"/>
      <c r="C421" s="74"/>
      <c r="D421" s="20" t="s">
        <v>132</v>
      </c>
      <c r="E421" s="35">
        <v>200</v>
      </c>
      <c r="F421" s="58"/>
      <c r="G421" s="58"/>
      <c r="H421" s="58"/>
      <c r="I421" s="91"/>
    </row>
    <row r="422" spans="1:1221" s="27" customFormat="1" x14ac:dyDescent="0.25">
      <c r="A422" s="91"/>
      <c r="B422" s="56"/>
      <c r="C422" s="74"/>
      <c r="D422" s="20" t="s">
        <v>114</v>
      </c>
      <c r="E422" s="35">
        <v>12</v>
      </c>
      <c r="F422" s="58"/>
      <c r="G422" s="58"/>
      <c r="H422" s="58"/>
      <c r="I422" s="91"/>
    </row>
    <row r="423" spans="1:1221" s="27" customFormat="1" x14ac:dyDescent="0.25">
      <c r="A423" s="66"/>
      <c r="B423" s="22"/>
      <c r="C423" s="22"/>
      <c r="D423" s="20" t="s">
        <v>215</v>
      </c>
      <c r="E423" s="35">
        <v>7</v>
      </c>
      <c r="F423" s="58"/>
      <c r="G423" s="58"/>
      <c r="H423" s="58"/>
      <c r="I423" s="91"/>
    </row>
    <row r="424" spans="1:1221" ht="47.25" x14ac:dyDescent="0.25">
      <c r="A424" s="93"/>
      <c r="B424" s="46"/>
      <c r="C424" s="94" t="s">
        <v>13</v>
      </c>
      <c r="D424" s="1" t="s">
        <v>98</v>
      </c>
      <c r="E424" s="1">
        <v>40</v>
      </c>
      <c r="F424" s="8">
        <v>2</v>
      </c>
      <c r="G424" s="8">
        <v>0.7</v>
      </c>
      <c r="H424" s="8">
        <v>11</v>
      </c>
      <c r="I424" s="8">
        <v>102</v>
      </c>
    </row>
    <row r="425" spans="1:1221" x14ac:dyDescent="0.25">
      <c r="A425" s="6"/>
      <c r="B425" s="2">
        <v>1</v>
      </c>
      <c r="C425" s="47" t="s">
        <v>54</v>
      </c>
      <c r="D425" s="1" t="s">
        <v>43</v>
      </c>
      <c r="E425" s="1">
        <v>10</v>
      </c>
      <c r="F425" s="8">
        <v>0.72</v>
      </c>
      <c r="G425" s="8">
        <v>7.0000000000000007E-2</v>
      </c>
      <c r="H425" s="8">
        <v>4.46</v>
      </c>
      <c r="I425" s="8">
        <v>24</v>
      </c>
    </row>
    <row r="426" spans="1:1221" x14ac:dyDescent="0.25">
      <c r="B426" s="46">
        <v>1</v>
      </c>
      <c r="C426" s="47" t="s">
        <v>17</v>
      </c>
      <c r="D426" s="1" t="s">
        <v>30</v>
      </c>
      <c r="E426" s="1">
        <v>15</v>
      </c>
      <c r="F426" s="8">
        <v>0.85</v>
      </c>
      <c r="G426" s="8">
        <v>0.16</v>
      </c>
      <c r="H426" s="8">
        <v>5.6</v>
      </c>
      <c r="I426" s="8">
        <v>27.19</v>
      </c>
    </row>
    <row r="427" spans="1:1221" x14ac:dyDescent="0.25">
      <c r="A427" s="93" t="s">
        <v>93</v>
      </c>
      <c r="B427" s="2"/>
      <c r="C427" s="47"/>
      <c r="D427" s="1" t="s">
        <v>99</v>
      </c>
      <c r="E427" s="1">
        <v>100</v>
      </c>
      <c r="F427" s="9">
        <v>1</v>
      </c>
      <c r="G427" s="9">
        <v>0</v>
      </c>
      <c r="H427" s="9">
        <v>12</v>
      </c>
      <c r="I427" s="8">
        <v>90</v>
      </c>
    </row>
    <row r="428" spans="1:1221" x14ac:dyDescent="0.25">
      <c r="A428" s="11"/>
      <c r="B428" s="46"/>
      <c r="C428" s="94"/>
      <c r="D428" s="37" t="s">
        <v>21</v>
      </c>
      <c r="E428" s="104">
        <f>E427+E426+E424+E419+E413</f>
        <v>555</v>
      </c>
      <c r="F428" s="104">
        <f t="shared" ref="F428:I428" si="11">F427+F426+F424+F419+F413</f>
        <v>8.2900000000000009</v>
      </c>
      <c r="G428" s="104">
        <f t="shared" si="11"/>
        <v>5.86</v>
      </c>
      <c r="H428" s="104">
        <f t="shared" si="11"/>
        <v>61.4</v>
      </c>
      <c r="I428" s="104">
        <f t="shared" si="11"/>
        <v>495.19</v>
      </c>
    </row>
    <row r="429" spans="1:1221" ht="47.25" x14ac:dyDescent="0.25">
      <c r="D429" s="37" t="s">
        <v>22</v>
      </c>
      <c r="E429" s="174"/>
      <c r="F429" s="194"/>
      <c r="G429" s="194"/>
      <c r="H429" s="194"/>
      <c r="I429" s="183">
        <f>I428/18</f>
        <v>27.510555555555555</v>
      </c>
    </row>
    <row r="430" spans="1:1221" ht="31.5" x14ac:dyDescent="0.25">
      <c r="A430" s="93" t="s">
        <v>23</v>
      </c>
      <c r="B430" s="46">
        <v>19</v>
      </c>
      <c r="C430" s="47" t="s">
        <v>13</v>
      </c>
      <c r="D430" s="1" t="s">
        <v>375</v>
      </c>
      <c r="E430" s="1">
        <v>50</v>
      </c>
      <c r="F430" s="54">
        <v>0.25</v>
      </c>
      <c r="G430" s="54">
        <v>0</v>
      </c>
      <c r="H430" s="54">
        <v>2.5</v>
      </c>
      <c r="I430" s="54">
        <v>12</v>
      </c>
    </row>
    <row r="431" spans="1:1221" x14ac:dyDescent="0.25">
      <c r="A431" s="93"/>
      <c r="B431" s="46"/>
      <c r="C431" s="47"/>
      <c r="D431" s="20" t="s">
        <v>308</v>
      </c>
      <c r="E431" s="20">
        <v>51</v>
      </c>
      <c r="F431" s="54"/>
      <c r="G431" s="54"/>
      <c r="H431" s="54"/>
      <c r="I431" s="54"/>
    </row>
    <row r="432" spans="1:1221" ht="31.5" x14ac:dyDescent="0.25">
      <c r="A432" s="5"/>
      <c r="B432" s="46">
        <v>144</v>
      </c>
      <c r="C432" s="47" t="s">
        <v>24</v>
      </c>
      <c r="D432" s="1" t="s">
        <v>309</v>
      </c>
      <c r="E432" s="1">
        <v>200</v>
      </c>
      <c r="F432" s="8">
        <v>3.1</v>
      </c>
      <c r="G432" s="8">
        <v>3.7</v>
      </c>
      <c r="H432" s="8">
        <v>11.7</v>
      </c>
      <c r="I432" s="9">
        <v>93</v>
      </c>
    </row>
    <row r="433" spans="1:1221" x14ac:dyDescent="0.25">
      <c r="A433" s="5"/>
      <c r="B433" s="46"/>
      <c r="C433" s="47"/>
      <c r="D433" s="20" t="s">
        <v>311</v>
      </c>
      <c r="E433" s="20">
        <v>35</v>
      </c>
      <c r="F433" s="8"/>
      <c r="G433" s="8"/>
      <c r="H433" s="8"/>
      <c r="I433" s="9"/>
    </row>
    <row r="434" spans="1:1221" s="30" customFormat="1" x14ac:dyDescent="0.25">
      <c r="A434" s="5"/>
      <c r="B434" s="46"/>
      <c r="C434" s="47"/>
      <c r="D434" s="20" t="s">
        <v>189</v>
      </c>
      <c r="E434" s="13">
        <v>40</v>
      </c>
      <c r="F434" s="13"/>
      <c r="G434" s="37"/>
      <c r="H434" s="37"/>
      <c r="I434" s="20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29"/>
      <c r="EU434" s="29"/>
      <c r="EV434" s="29"/>
      <c r="EW434" s="29"/>
      <c r="EX434" s="29"/>
      <c r="EY434" s="29"/>
      <c r="EZ434" s="29"/>
      <c r="FA434" s="29"/>
      <c r="FB434" s="29"/>
      <c r="FC434" s="29"/>
      <c r="FD434" s="29"/>
      <c r="FE434" s="29"/>
      <c r="FF434" s="29"/>
      <c r="AME434" s="29"/>
      <c r="AMF434" s="29"/>
      <c r="AMG434" s="29"/>
      <c r="AMH434" s="29"/>
      <c r="AMI434" s="29"/>
      <c r="AMJ434" s="29"/>
      <c r="AMK434" s="29"/>
      <c r="AML434" s="29"/>
      <c r="AMM434" s="29"/>
      <c r="AMN434" s="29"/>
      <c r="AMO434" s="29"/>
      <c r="AMP434" s="29"/>
      <c r="AMQ434" s="29"/>
      <c r="AMR434" s="29"/>
      <c r="AMS434" s="29"/>
      <c r="AMT434" s="29"/>
      <c r="AMU434" s="29"/>
      <c r="AMV434" s="29"/>
      <c r="AMW434" s="29"/>
      <c r="AMX434" s="29"/>
      <c r="AMY434" s="29"/>
      <c r="AMZ434" s="29"/>
      <c r="ANA434" s="29"/>
      <c r="ANB434" s="29"/>
      <c r="ANC434" s="29"/>
      <c r="AND434" s="29"/>
      <c r="ANE434" s="29"/>
      <c r="ANF434" s="29"/>
      <c r="ANG434" s="29"/>
      <c r="ANH434" s="29"/>
      <c r="ANI434" s="29"/>
      <c r="ANJ434" s="29"/>
      <c r="ANK434" s="29"/>
      <c r="ANL434" s="29"/>
      <c r="ANM434" s="29"/>
      <c r="ANN434" s="29"/>
      <c r="ANO434" s="29"/>
      <c r="ANP434" s="29"/>
      <c r="ANQ434" s="29"/>
      <c r="ANR434" s="29"/>
      <c r="ANS434" s="29"/>
      <c r="ANT434" s="29"/>
      <c r="ANU434" s="29"/>
      <c r="ANV434" s="29"/>
      <c r="ANW434" s="29"/>
      <c r="ANX434" s="29"/>
      <c r="ANY434" s="29"/>
      <c r="ANZ434" s="29"/>
      <c r="AOA434" s="29"/>
      <c r="AOB434" s="29"/>
      <c r="AOC434" s="29"/>
      <c r="AOD434" s="29"/>
      <c r="AOE434" s="29"/>
      <c r="AOF434" s="29"/>
      <c r="AOG434" s="29"/>
      <c r="AOH434" s="29"/>
      <c r="AOI434" s="29"/>
      <c r="AOJ434" s="29"/>
      <c r="AOK434" s="29"/>
      <c r="AOL434" s="29"/>
      <c r="AOM434" s="29"/>
      <c r="AON434" s="29"/>
      <c r="AOO434" s="29"/>
      <c r="AOP434" s="29"/>
      <c r="AOQ434" s="29"/>
      <c r="AOR434" s="29"/>
      <c r="AOS434" s="29"/>
      <c r="AOT434" s="29"/>
      <c r="AOU434" s="29"/>
      <c r="AOV434" s="29"/>
      <c r="AOW434" s="29"/>
      <c r="AOX434" s="29"/>
      <c r="AOY434" s="29"/>
      <c r="AOZ434" s="29"/>
      <c r="APA434" s="29"/>
      <c r="APB434" s="29"/>
      <c r="APC434" s="29"/>
      <c r="APD434" s="29"/>
      <c r="APE434" s="29"/>
      <c r="APF434" s="29"/>
      <c r="APG434" s="29"/>
      <c r="APH434" s="29"/>
      <c r="API434" s="29"/>
      <c r="APJ434" s="29"/>
      <c r="APK434" s="29"/>
      <c r="APL434" s="29"/>
      <c r="APM434" s="29"/>
      <c r="APN434" s="29"/>
      <c r="APO434" s="29"/>
      <c r="APP434" s="29"/>
      <c r="APQ434" s="29"/>
      <c r="APR434" s="29"/>
      <c r="APS434" s="29"/>
      <c r="APT434" s="29"/>
      <c r="APU434" s="29"/>
      <c r="APV434" s="29"/>
      <c r="APW434" s="29"/>
      <c r="APX434" s="29"/>
      <c r="APY434" s="29"/>
      <c r="APZ434" s="29"/>
      <c r="AQA434" s="29"/>
      <c r="AQB434" s="29"/>
      <c r="AQC434" s="29"/>
      <c r="AQD434" s="29"/>
      <c r="AQE434" s="29"/>
      <c r="AQF434" s="29"/>
      <c r="AQG434" s="29"/>
      <c r="AQH434" s="29"/>
      <c r="AQI434" s="29"/>
      <c r="AQJ434" s="29"/>
      <c r="AQK434" s="29"/>
      <c r="AQL434" s="29"/>
      <c r="AQM434" s="29"/>
      <c r="AQN434" s="29"/>
      <c r="AQO434" s="29"/>
      <c r="AQP434" s="29"/>
      <c r="AQQ434" s="29"/>
      <c r="AQR434" s="29"/>
      <c r="AQS434" s="29"/>
      <c r="AQT434" s="29"/>
      <c r="AQU434" s="29"/>
      <c r="AQV434" s="29"/>
      <c r="AQW434" s="29"/>
      <c r="AQX434" s="29"/>
      <c r="AQY434" s="29"/>
      <c r="AQZ434" s="29"/>
      <c r="ARA434" s="29"/>
      <c r="ARB434" s="29"/>
      <c r="ARC434" s="29"/>
      <c r="ARD434" s="29"/>
      <c r="ARE434" s="29"/>
      <c r="ARF434" s="29"/>
      <c r="ARG434" s="29"/>
      <c r="ARH434" s="29"/>
      <c r="ARI434" s="29"/>
      <c r="ARJ434" s="29"/>
      <c r="ARK434" s="29"/>
      <c r="ARL434" s="29"/>
      <c r="ARM434" s="29"/>
      <c r="ARN434" s="29"/>
      <c r="ARO434" s="29"/>
      <c r="ARP434" s="29"/>
      <c r="ARQ434" s="29"/>
      <c r="ARR434" s="29"/>
      <c r="ARS434" s="29"/>
      <c r="ART434" s="29"/>
      <c r="ARU434" s="29"/>
      <c r="ARV434" s="29"/>
      <c r="ARW434" s="29"/>
      <c r="ARX434" s="29"/>
      <c r="ARY434" s="29"/>
      <c r="ARZ434" s="29"/>
      <c r="ASA434" s="29"/>
      <c r="ASB434" s="29"/>
      <c r="ASC434" s="29"/>
      <c r="ASD434" s="29"/>
      <c r="ASE434" s="29"/>
      <c r="ASF434" s="29"/>
      <c r="ASG434" s="29"/>
      <c r="ASH434" s="29"/>
      <c r="ASI434" s="29"/>
      <c r="ASJ434" s="29"/>
      <c r="ASK434" s="29"/>
      <c r="ASL434" s="29"/>
      <c r="ASM434" s="29"/>
      <c r="ASN434" s="29"/>
      <c r="ASO434" s="29"/>
      <c r="ASP434" s="29"/>
      <c r="ASQ434" s="29"/>
      <c r="ASR434" s="29"/>
      <c r="ASS434" s="29"/>
      <c r="AST434" s="29"/>
      <c r="ASU434" s="29"/>
      <c r="ASV434" s="29"/>
      <c r="ASW434" s="29"/>
      <c r="ASX434" s="29"/>
      <c r="ASY434" s="29"/>
      <c r="ASZ434" s="29"/>
      <c r="ATA434" s="29"/>
      <c r="ATB434" s="29"/>
      <c r="ATC434" s="29"/>
      <c r="ATD434" s="29"/>
      <c r="ATE434" s="29"/>
      <c r="ATF434" s="29"/>
      <c r="ATG434" s="29"/>
      <c r="ATH434" s="29"/>
      <c r="ATI434" s="29"/>
      <c r="ATJ434" s="29"/>
      <c r="ATK434" s="29"/>
      <c r="ATL434" s="29"/>
      <c r="ATM434" s="29"/>
      <c r="ATN434" s="29"/>
      <c r="ATO434" s="29"/>
      <c r="ATP434" s="29"/>
      <c r="ATQ434" s="29"/>
      <c r="ATR434" s="29"/>
      <c r="ATS434" s="29"/>
      <c r="ATT434" s="29"/>
      <c r="ATU434" s="29"/>
      <c r="ATV434" s="29"/>
      <c r="ATW434" s="29"/>
      <c r="ATX434" s="29"/>
      <c r="ATY434" s="29"/>
    </row>
    <row r="435" spans="1:1221" s="30" customFormat="1" x14ac:dyDescent="0.25">
      <c r="A435" s="5"/>
      <c r="B435" s="46"/>
      <c r="C435" s="47"/>
      <c r="D435" s="20" t="s">
        <v>258</v>
      </c>
      <c r="E435" s="13">
        <v>11</v>
      </c>
      <c r="F435" s="13"/>
      <c r="G435" s="37"/>
      <c r="H435" s="37"/>
      <c r="I435" s="20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29"/>
      <c r="EU435" s="29"/>
      <c r="EV435" s="29"/>
      <c r="EW435" s="29"/>
      <c r="EX435" s="29"/>
      <c r="EY435" s="29"/>
      <c r="EZ435" s="29"/>
      <c r="FA435" s="29"/>
      <c r="FB435" s="29"/>
      <c r="FC435" s="29"/>
      <c r="FD435" s="29"/>
      <c r="FE435" s="29"/>
      <c r="FF435" s="29"/>
      <c r="AME435" s="29"/>
      <c r="AMF435" s="29"/>
      <c r="AMG435" s="29"/>
      <c r="AMH435" s="29"/>
      <c r="AMI435" s="29"/>
      <c r="AMJ435" s="29"/>
      <c r="AMK435" s="29"/>
      <c r="AML435" s="29"/>
      <c r="AMM435" s="29"/>
      <c r="AMN435" s="29"/>
      <c r="AMO435" s="29"/>
      <c r="AMP435" s="29"/>
      <c r="AMQ435" s="29"/>
      <c r="AMR435" s="29"/>
      <c r="AMS435" s="29"/>
      <c r="AMT435" s="29"/>
      <c r="AMU435" s="29"/>
      <c r="AMV435" s="29"/>
      <c r="AMW435" s="29"/>
      <c r="AMX435" s="29"/>
      <c r="AMY435" s="29"/>
      <c r="AMZ435" s="29"/>
      <c r="ANA435" s="29"/>
      <c r="ANB435" s="29"/>
      <c r="ANC435" s="29"/>
      <c r="AND435" s="29"/>
      <c r="ANE435" s="29"/>
      <c r="ANF435" s="29"/>
      <c r="ANG435" s="29"/>
      <c r="ANH435" s="29"/>
      <c r="ANI435" s="29"/>
      <c r="ANJ435" s="29"/>
      <c r="ANK435" s="29"/>
      <c r="ANL435" s="29"/>
      <c r="ANM435" s="29"/>
      <c r="ANN435" s="29"/>
      <c r="ANO435" s="29"/>
      <c r="ANP435" s="29"/>
      <c r="ANQ435" s="29"/>
      <c r="ANR435" s="29"/>
      <c r="ANS435" s="29"/>
      <c r="ANT435" s="29"/>
      <c r="ANU435" s="29"/>
      <c r="ANV435" s="29"/>
      <c r="ANW435" s="29"/>
      <c r="ANX435" s="29"/>
      <c r="ANY435" s="29"/>
      <c r="ANZ435" s="29"/>
      <c r="AOA435" s="29"/>
      <c r="AOB435" s="29"/>
      <c r="AOC435" s="29"/>
      <c r="AOD435" s="29"/>
      <c r="AOE435" s="29"/>
      <c r="AOF435" s="29"/>
      <c r="AOG435" s="29"/>
      <c r="AOH435" s="29"/>
      <c r="AOI435" s="29"/>
      <c r="AOJ435" s="29"/>
      <c r="AOK435" s="29"/>
      <c r="AOL435" s="29"/>
      <c r="AOM435" s="29"/>
      <c r="AON435" s="29"/>
      <c r="AOO435" s="29"/>
      <c r="AOP435" s="29"/>
      <c r="AOQ435" s="29"/>
      <c r="AOR435" s="29"/>
      <c r="AOS435" s="29"/>
      <c r="AOT435" s="29"/>
      <c r="AOU435" s="29"/>
      <c r="AOV435" s="29"/>
      <c r="AOW435" s="29"/>
      <c r="AOX435" s="29"/>
      <c r="AOY435" s="29"/>
      <c r="AOZ435" s="29"/>
      <c r="APA435" s="29"/>
      <c r="APB435" s="29"/>
      <c r="APC435" s="29"/>
      <c r="APD435" s="29"/>
      <c r="APE435" s="29"/>
      <c r="APF435" s="29"/>
      <c r="APG435" s="29"/>
      <c r="APH435" s="29"/>
      <c r="API435" s="29"/>
      <c r="APJ435" s="29"/>
      <c r="APK435" s="29"/>
      <c r="APL435" s="29"/>
      <c r="APM435" s="29"/>
      <c r="APN435" s="29"/>
      <c r="APO435" s="29"/>
      <c r="APP435" s="29"/>
      <c r="APQ435" s="29"/>
      <c r="APR435" s="29"/>
      <c r="APS435" s="29"/>
      <c r="APT435" s="29"/>
      <c r="APU435" s="29"/>
      <c r="APV435" s="29"/>
      <c r="APW435" s="29"/>
      <c r="APX435" s="29"/>
      <c r="APY435" s="29"/>
      <c r="APZ435" s="29"/>
      <c r="AQA435" s="29"/>
      <c r="AQB435" s="29"/>
      <c r="AQC435" s="29"/>
      <c r="AQD435" s="29"/>
      <c r="AQE435" s="29"/>
      <c r="AQF435" s="29"/>
      <c r="AQG435" s="29"/>
      <c r="AQH435" s="29"/>
      <c r="AQI435" s="29"/>
      <c r="AQJ435" s="29"/>
      <c r="AQK435" s="29"/>
      <c r="AQL435" s="29"/>
      <c r="AQM435" s="29"/>
      <c r="AQN435" s="29"/>
      <c r="AQO435" s="29"/>
      <c r="AQP435" s="29"/>
      <c r="AQQ435" s="29"/>
      <c r="AQR435" s="29"/>
      <c r="AQS435" s="29"/>
      <c r="AQT435" s="29"/>
      <c r="AQU435" s="29"/>
      <c r="AQV435" s="29"/>
      <c r="AQW435" s="29"/>
      <c r="AQX435" s="29"/>
      <c r="AQY435" s="29"/>
      <c r="AQZ435" s="29"/>
      <c r="ARA435" s="29"/>
      <c r="ARB435" s="29"/>
      <c r="ARC435" s="29"/>
      <c r="ARD435" s="29"/>
      <c r="ARE435" s="29"/>
      <c r="ARF435" s="29"/>
      <c r="ARG435" s="29"/>
      <c r="ARH435" s="29"/>
      <c r="ARI435" s="29"/>
      <c r="ARJ435" s="29"/>
      <c r="ARK435" s="29"/>
      <c r="ARL435" s="29"/>
      <c r="ARM435" s="29"/>
      <c r="ARN435" s="29"/>
      <c r="ARO435" s="29"/>
      <c r="ARP435" s="29"/>
      <c r="ARQ435" s="29"/>
      <c r="ARR435" s="29"/>
      <c r="ARS435" s="29"/>
      <c r="ART435" s="29"/>
      <c r="ARU435" s="29"/>
      <c r="ARV435" s="29"/>
      <c r="ARW435" s="29"/>
      <c r="ARX435" s="29"/>
      <c r="ARY435" s="29"/>
      <c r="ARZ435" s="29"/>
      <c r="ASA435" s="29"/>
      <c r="ASB435" s="29"/>
      <c r="ASC435" s="29"/>
      <c r="ASD435" s="29"/>
      <c r="ASE435" s="29"/>
      <c r="ASF435" s="29"/>
      <c r="ASG435" s="29"/>
      <c r="ASH435" s="29"/>
      <c r="ASI435" s="29"/>
      <c r="ASJ435" s="29"/>
      <c r="ASK435" s="29"/>
      <c r="ASL435" s="29"/>
      <c r="ASM435" s="29"/>
      <c r="ASN435" s="29"/>
      <c r="ASO435" s="29"/>
      <c r="ASP435" s="29"/>
      <c r="ASQ435" s="29"/>
      <c r="ASR435" s="29"/>
      <c r="ASS435" s="29"/>
      <c r="AST435" s="29"/>
      <c r="ASU435" s="29"/>
      <c r="ASV435" s="29"/>
      <c r="ASW435" s="29"/>
      <c r="ASX435" s="29"/>
      <c r="ASY435" s="29"/>
      <c r="ASZ435" s="29"/>
      <c r="ATA435" s="29"/>
      <c r="ATB435" s="29"/>
      <c r="ATC435" s="29"/>
      <c r="ATD435" s="29"/>
      <c r="ATE435" s="29"/>
      <c r="ATF435" s="29"/>
      <c r="ATG435" s="29"/>
      <c r="ATH435" s="29"/>
      <c r="ATI435" s="29"/>
      <c r="ATJ435" s="29"/>
      <c r="ATK435" s="29"/>
      <c r="ATL435" s="29"/>
      <c r="ATM435" s="29"/>
      <c r="ATN435" s="29"/>
      <c r="ATO435" s="29"/>
      <c r="ATP435" s="29"/>
      <c r="ATQ435" s="29"/>
      <c r="ATR435" s="29"/>
      <c r="ATS435" s="29"/>
      <c r="ATT435" s="29"/>
      <c r="ATU435" s="29"/>
      <c r="ATV435" s="29"/>
      <c r="ATW435" s="29"/>
      <c r="ATX435" s="29"/>
      <c r="ATY435" s="29"/>
    </row>
    <row r="436" spans="1:1221" s="30" customFormat="1" x14ac:dyDescent="0.25">
      <c r="A436" s="5"/>
      <c r="B436" s="46"/>
      <c r="C436" s="47"/>
      <c r="D436" s="20" t="s">
        <v>160</v>
      </c>
      <c r="E436" s="13">
        <v>10</v>
      </c>
      <c r="F436" s="13"/>
      <c r="G436" s="37"/>
      <c r="H436" s="37"/>
      <c r="I436" s="20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29"/>
      <c r="EU436" s="29"/>
      <c r="EV436" s="29"/>
      <c r="EW436" s="29"/>
      <c r="EX436" s="29"/>
      <c r="EY436" s="29"/>
      <c r="EZ436" s="29"/>
      <c r="FA436" s="29"/>
      <c r="FB436" s="29"/>
      <c r="FC436" s="29"/>
      <c r="FD436" s="29"/>
      <c r="FE436" s="29"/>
      <c r="FF436" s="29"/>
      <c r="AME436" s="29"/>
      <c r="AMF436" s="29"/>
      <c r="AMG436" s="29"/>
      <c r="AMH436" s="29"/>
      <c r="AMI436" s="29"/>
      <c r="AMJ436" s="29"/>
      <c r="AMK436" s="29"/>
      <c r="AML436" s="29"/>
      <c r="AMM436" s="29"/>
      <c r="AMN436" s="29"/>
      <c r="AMO436" s="29"/>
      <c r="AMP436" s="29"/>
      <c r="AMQ436" s="29"/>
      <c r="AMR436" s="29"/>
      <c r="AMS436" s="29"/>
      <c r="AMT436" s="29"/>
      <c r="AMU436" s="29"/>
      <c r="AMV436" s="29"/>
      <c r="AMW436" s="29"/>
      <c r="AMX436" s="29"/>
      <c r="AMY436" s="29"/>
      <c r="AMZ436" s="29"/>
      <c r="ANA436" s="29"/>
      <c r="ANB436" s="29"/>
      <c r="ANC436" s="29"/>
      <c r="AND436" s="29"/>
      <c r="ANE436" s="29"/>
      <c r="ANF436" s="29"/>
      <c r="ANG436" s="29"/>
      <c r="ANH436" s="29"/>
      <c r="ANI436" s="29"/>
      <c r="ANJ436" s="29"/>
      <c r="ANK436" s="29"/>
      <c r="ANL436" s="29"/>
      <c r="ANM436" s="29"/>
      <c r="ANN436" s="29"/>
      <c r="ANO436" s="29"/>
      <c r="ANP436" s="29"/>
      <c r="ANQ436" s="29"/>
      <c r="ANR436" s="29"/>
      <c r="ANS436" s="29"/>
      <c r="ANT436" s="29"/>
      <c r="ANU436" s="29"/>
      <c r="ANV436" s="29"/>
      <c r="ANW436" s="29"/>
      <c r="ANX436" s="29"/>
      <c r="ANY436" s="29"/>
      <c r="ANZ436" s="29"/>
      <c r="AOA436" s="29"/>
      <c r="AOB436" s="29"/>
      <c r="AOC436" s="29"/>
      <c r="AOD436" s="29"/>
      <c r="AOE436" s="29"/>
      <c r="AOF436" s="29"/>
      <c r="AOG436" s="29"/>
      <c r="AOH436" s="29"/>
      <c r="AOI436" s="29"/>
      <c r="AOJ436" s="29"/>
      <c r="AOK436" s="29"/>
      <c r="AOL436" s="29"/>
      <c r="AOM436" s="29"/>
      <c r="AON436" s="29"/>
      <c r="AOO436" s="29"/>
      <c r="AOP436" s="29"/>
      <c r="AOQ436" s="29"/>
      <c r="AOR436" s="29"/>
      <c r="AOS436" s="29"/>
      <c r="AOT436" s="29"/>
      <c r="AOU436" s="29"/>
      <c r="AOV436" s="29"/>
      <c r="AOW436" s="29"/>
      <c r="AOX436" s="29"/>
      <c r="AOY436" s="29"/>
      <c r="AOZ436" s="29"/>
      <c r="APA436" s="29"/>
      <c r="APB436" s="29"/>
      <c r="APC436" s="29"/>
      <c r="APD436" s="29"/>
      <c r="APE436" s="29"/>
      <c r="APF436" s="29"/>
      <c r="APG436" s="29"/>
      <c r="APH436" s="29"/>
      <c r="API436" s="29"/>
      <c r="APJ436" s="29"/>
      <c r="APK436" s="29"/>
      <c r="APL436" s="29"/>
      <c r="APM436" s="29"/>
      <c r="APN436" s="29"/>
      <c r="APO436" s="29"/>
      <c r="APP436" s="29"/>
      <c r="APQ436" s="29"/>
      <c r="APR436" s="29"/>
      <c r="APS436" s="29"/>
      <c r="APT436" s="29"/>
      <c r="APU436" s="29"/>
      <c r="APV436" s="29"/>
      <c r="APW436" s="29"/>
      <c r="APX436" s="29"/>
      <c r="APY436" s="29"/>
      <c r="APZ436" s="29"/>
      <c r="AQA436" s="29"/>
      <c r="AQB436" s="29"/>
      <c r="AQC436" s="29"/>
      <c r="AQD436" s="29"/>
      <c r="AQE436" s="29"/>
      <c r="AQF436" s="29"/>
      <c r="AQG436" s="29"/>
      <c r="AQH436" s="29"/>
      <c r="AQI436" s="29"/>
      <c r="AQJ436" s="29"/>
      <c r="AQK436" s="29"/>
      <c r="AQL436" s="29"/>
      <c r="AQM436" s="29"/>
      <c r="AQN436" s="29"/>
      <c r="AQO436" s="29"/>
      <c r="AQP436" s="29"/>
      <c r="AQQ436" s="29"/>
      <c r="AQR436" s="29"/>
      <c r="AQS436" s="29"/>
      <c r="AQT436" s="29"/>
      <c r="AQU436" s="29"/>
      <c r="AQV436" s="29"/>
      <c r="AQW436" s="29"/>
      <c r="AQX436" s="29"/>
      <c r="AQY436" s="29"/>
      <c r="AQZ436" s="29"/>
      <c r="ARA436" s="29"/>
      <c r="ARB436" s="29"/>
      <c r="ARC436" s="29"/>
      <c r="ARD436" s="29"/>
      <c r="ARE436" s="29"/>
      <c r="ARF436" s="29"/>
      <c r="ARG436" s="29"/>
      <c r="ARH436" s="29"/>
      <c r="ARI436" s="29"/>
      <c r="ARJ436" s="29"/>
      <c r="ARK436" s="29"/>
      <c r="ARL436" s="29"/>
      <c r="ARM436" s="29"/>
      <c r="ARN436" s="29"/>
      <c r="ARO436" s="29"/>
      <c r="ARP436" s="29"/>
      <c r="ARQ436" s="29"/>
      <c r="ARR436" s="29"/>
      <c r="ARS436" s="29"/>
      <c r="ART436" s="29"/>
      <c r="ARU436" s="29"/>
      <c r="ARV436" s="29"/>
      <c r="ARW436" s="29"/>
      <c r="ARX436" s="29"/>
      <c r="ARY436" s="29"/>
      <c r="ARZ436" s="29"/>
      <c r="ASA436" s="29"/>
      <c r="ASB436" s="29"/>
      <c r="ASC436" s="29"/>
      <c r="ASD436" s="29"/>
      <c r="ASE436" s="29"/>
      <c r="ASF436" s="29"/>
      <c r="ASG436" s="29"/>
      <c r="ASH436" s="29"/>
      <c r="ASI436" s="29"/>
      <c r="ASJ436" s="29"/>
      <c r="ASK436" s="29"/>
      <c r="ASL436" s="29"/>
      <c r="ASM436" s="29"/>
      <c r="ASN436" s="29"/>
      <c r="ASO436" s="29"/>
      <c r="ASP436" s="29"/>
      <c r="ASQ436" s="29"/>
      <c r="ASR436" s="29"/>
      <c r="ASS436" s="29"/>
      <c r="AST436" s="29"/>
      <c r="ASU436" s="29"/>
      <c r="ASV436" s="29"/>
      <c r="ASW436" s="29"/>
      <c r="ASX436" s="29"/>
      <c r="ASY436" s="29"/>
      <c r="ASZ436" s="29"/>
      <c r="ATA436" s="29"/>
      <c r="ATB436" s="29"/>
      <c r="ATC436" s="29"/>
      <c r="ATD436" s="29"/>
      <c r="ATE436" s="29"/>
      <c r="ATF436" s="29"/>
      <c r="ATG436" s="29"/>
      <c r="ATH436" s="29"/>
      <c r="ATI436" s="29"/>
      <c r="ATJ436" s="29"/>
      <c r="ATK436" s="29"/>
      <c r="ATL436" s="29"/>
      <c r="ATM436" s="29"/>
      <c r="ATN436" s="29"/>
      <c r="ATO436" s="29"/>
      <c r="ATP436" s="29"/>
      <c r="ATQ436" s="29"/>
      <c r="ATR436" s="29"/>
      <c r="ATS436" s="29"/>
      <c r="ATT436" s="29"/>
      <c r="ATU436" s="29"/>
      <c r="ATV436" s="29"/>
      <c r="ATW436" s="29"/>
      <c r="ATX436" s="29"/>
      <c r="ATY436" s="29"/>
    </row>
    <row r="437" spans="1:1221" s="30" customFormat="1" x14ac:dyDescent="0.25">
      <c r="A437" s="5"/>
      <c r="B437" s="46"/>
      <c r="C437" s="47"/>
      <c r="D437" s="20" t="s">
        <v>310</v>
      </c>
      <c r="E437" s="13">
        <v>6</v>
      </c>
      <c r="F437" s="13"/>
      <c r="G437" s="37"/>
      <c r="H437" s="37"/>
      <c r="I437" s="20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29"/>
      <c r="EU437" s="29"/>
      <c r="EV437" s="29"/>
      <c r="EW437" s="29"/>
      <c r="EX437" s="29"/>
      <c r="EY437" s="29"/>
      <c r="EZ437" s="29"/>
      <c r="FA437" s="29"/>
      <c r="FB437" s="29"/>
      <c r="FC437" s="29"/>
      <c r="FD437" s="29"/>
      <c r="FE437" s="29"/>
      <c r="FF437" s="29"/>
      <c r="AME437" s="29"/>
      <c r="AMF437" s="29"/>
      <c r="AMG437" s="29"/>
      <c r="AMH437" s="29"/>
      <c r="AMI437" s="29"/>
      <c r="AMJ437" s="29"/>
      <c r="AMK437" s="29"/>
      <c r="AML437" s="29"/>
      <c r="AMM437" s="29"/>
      <c r="AMN437" s="29"/>
      <c r="AMO437" s="29"/>
      <c r="AMP437" s="29"/>
      <c r="AMQ437" s="29"/>
      <c r="AMR437" s="29"/>
      <c r="AMS437" s="29"/>
      <c r="AMT437" s="29"/>
      <c r="AMU437" s="29"/>
      <c r="AMV437" s="29"/>
      <c r="AMW437" s="29"/>
      <c r="AMX437" s="29"/>
      <c r="AMY437" s="29"/>
      <c r="AMZ437" s="29"/>
      <c r="ANA437" s="29"/>
      <c r="ANB437" s="29"/>
      <c r="ANC437" s="29"/>
      <c r="AND437" s="29"/>
      <c r="ANE437" s="29"/>
      <c r="ANF437" s="29"/>
      <c r="ANG437" s="29"/>
      <c r="ANH437" s="29"/>
      <c r="ANI437" s="29"/>
      <c r="ANJ437" s="29"/>
      <c r="ANK437" s="29"/>
      <c r="ANL437" s="29"/>
      <c r="ANM437" s="29"/>
      <c r="ANN437" s="29"/>
      <c r="ANO437" s="29"/>
      <c r="ANP437" s="29"/>
      <c r="ANQ437" s="29"/>
      <c r="ANR437" s="29"/>
      <c r="ANS437" s="29"/>
      <c r="ANT437" s="29"/>
      <c r="ANU437" s="29"/>
      <c r="ANV437" s="29"/>
      <c r="ANW437" s="29"/>
      <c r="ANX437" s="29"/>
      <c r="ANY437" s="29"/>
      <c r="ANZ437" s="29"/>
      <c r="AOA437" s="29"/>
      <c r="AOB437" s="29"/>
      <c r="AOC437" s="29"/>
      <c r="AOD437" s="29"/>
      <c r="AOE437" s="29"/>
      <c r="AOF437" s="29"/>
      <c r="AOG437" s="29"/>
      <c r="AOH437" s="29"/>
      <c r="AOI437" s="29"/>
      <c r="AOJ437" s="29"/>
      <c r="AOK437" s="29"/>
      <c r="AOL437" s="29"/>
      <c r="AOM437" s="29"/>
      <c r="AON437" s="29"/>
      <c r="AOO437" s="29"/>
      <c r="AOP437" s="29"/>
      <c r="AOQ437" s="29"/>
      <c r="AOR437" s="29"/>
      <c r="AOS437" s="29"/>
      <c r="AOT437" s="29"/>
      <c r="AOU437" s="29"/>
      <c r="AOV437" s="29"/>
      <c r="AOW437" s="29"/>
      <c r="AOX437" s="29"/>
      <c r="AOY437" s="29"/>
      <c r="AOZ437" s="29"/>
      <c r="APA437" s="29"/>
      <c r="APB437" s="29"/>
      <c r="APC437" s="29"/>
      <c r="APD437" s="29"/>
      <c r="APE437" s="29"/>
      <c r="APF437" s="29"/>
      <c r="APG437" s="29"/>
      <c r="APH437" s="29"/>
      <c r="API437" s="29"/>
      <c r="APJ437" s="29"/>
      <c r="APK437" s="29"/>
      <c r="APL437" s="29"/>
      <c r="APM437" s="29"/>
      <c r="APN437" s="29"/>
      <c r="APO437" s="29"/>
      <c r="APP437" s="29"/>
      <c r="APQ437" s="29"/>
      <c r="APR437" s="29"/>
      <c r="APS437" s="29"/>
      <c r="APT437" s="29"/>
      <c r="APU437" s="29"/>
      <c r="APV437" s="29"/>
      <c r="APW437" s="29"/>
      <c r="APX437" s="29"/>
      <c r="APY437" s="29"/>
      <c r="APZ437" s="29"/>
      <c r="AQA437" s="29"/>
      <c r="AQB437" s="29"/>
      <c r="AQC437" s="29"/>
      <c r="AQD437" s="29"/>
      <c r="AQE437" s="29"/>
      <c r="AQF437" s="29"/>
      <c r="AQG437" s="29"/>
      <c r="AQH437" s="29"/>
      <c r="AQI437" s="29"/>
      <c r="AQJ437" s="29"/>
      <c r="AQK437" s="29"/>
      <c r="AQL437" s="29"/>
      <c r="AQM437" s="29"/>
      <c r="AQN437" s="29"/>
      <c r="AQO437" s="29"/>
      <c r="AQP437" s="29"/>
      <c r="AQQ437" s="29"/>
      <c r="AQR437" s="29"/>
      <c r="AQS437" s="29"/>
      <c r="AQT437" s="29"/>
      <c r="AQU437" s="29"/>
      <c r="AQV437" s="29"/>
      <c r="AQW437" s="29"/>
      <c r="AQX437" s="29"/>
      <c r="AQY437" s="29"/>
      <c r="AQZ437" s="29"/>
      <c r="ARA437" s="29"/>
      <c r="ARB437" s="29"/>
      <c r="ARC437" s="29"/>
      <c r="ARD437" s="29"/>
      <c r="ARE437" s="29"/>
      <c r="ARF437" s="29"/>
      <c r="ARG437" s="29"/>
      <c r="ARH437" s="29"/>
      <c r="ARI437" s="29"/>
      <c r="ARJ437" s="29"/>
      <c r="ARK437" s="29"/>
      <c r="ARL437" s="29"/>
      <c r="ARM437" s="29"/>
      <c r="ARN437" s="29"/>
      <c r="ARO437" s="29"/>
      <c r="ARP437" s="29"/>
      <c r="ARQ437" s="29"/>
      <c r="ARR437" s="29"/>
      <c r="ARS437" s="29"/>
      <c r="ART437" s="29"/>
      <c r="ARU437" s="29"/>
      <c r="ARV437" s="29"/>
      <c r="ARW437" s="29"/>
      <c r="ARX437" s="29"/>
      <c r="ARY437" s="29"/>
      <c r="ARZ437" s="29"/>
      <c r="ASA437" s="29"/>
      <c r="ASB437" s="29"/>
      <c r="ASC437" s="29"/>
      <c r="ASD437" s="29"/>
      <c r="ASE437" s="29"/>
      <c r="ASF437" s="29"/>
      <c r="ASG437" s="29"/>
      <c r="ASH437" s="29"/>
      <c r="ASI437" s="29"/>
      <c r="ASJ437" s="29"/>
      <c r="ASK437" s="29"/>
      <c r="ASL437" s="29"/>
      <c r="ASM437" s="29"/>
      <c r="ASN437" s="29"/>
      <c r="ASO437" s="29"/>
      <c r="ASP437" s="29"/>
      <c r="ASQ437" s="29"/>
      <c r="ASR437" s="29"/>
      <c r="ASS437" s="29"/>
      <c r="AST437" s="29"/>
      <c r="ASU437" s="29"/>
      <c r="ASV437" s="29"/>
      <c r="ASW437" s="29"/>
      <c r="ASX437" s="29"/>
      <c r="ASY437" s="29"/>
      <c r="ASZ437" s="29"/>
      <c r="ATA437" s="29"/>
      <c r="ATB437" s="29"/>
      <c r="ATC437" s="29"/>
      <c r="ATD437" s="29"/>
      <c r="ATE437" s="29"/>
      <c r="ATF437" s="29"/>
      <c r="ATG437" s="29"/>
      <c r="ATH437" s="29"/>
      <c r="ATI437" s="29"/>
      <c r="ATJ437" s="29"/>
      <c r="ATK437" s="29"/>
      <c r="ATL437" s="29"/>
      <c r="ATM437" s="29"/>
      <c r="ATN437" s="29"/>
      <c r="ATO437" s="29"/>
      <c r="ATP437" s="29"/>
      <c r="ATQ437" s="29"/>
      <c r="ATR437" s="29"/>
      <c r="ATS437" s="29"/>
      <c r="ATT437" s="29"/>
      <c r="ATU437" s="29"/>
      <c r="ATV437" s="29"/>
      <c r="ATW437" s="29"/>
      <c r="ATX437" s="29"/>
      <c r="ATY437" s="29"/>
    </row>
    <row r="438" spans="1:1221" s="30" customFormat="1" x14ac:dyDescent="0.25">
      <c r="A438" s="5"/>
      <c r="B438" s="46"/>
      <c r="C438" s="47"/>
      <c r="D438" s="20" t="s">
        <v>120</v>
      </c>
      <c r="E438" s="13">
        <v>2</v>
      </c>
      <c r="F438" s="13"/>
      <c r="G438" s="37"/>
      <c r="H438" s="37"/>
      <c r="I438" s="20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29"/>
      <c r="EU438" s="29"/>
      <c r="EV438" s="29"/>
      <c r="EW438" s="29"/>
      <c r="EX438" s="29"/>
      <c r="EY438" s="29"/>
      <c r="EZ438" s="29"/>
      <c r="FA438" s="29"/>
      <c r="FB438" s="29"/>
      <c r="FC438" s="29"/>
      <c r="FD438" s="29"/>
      <c r="FE438" s="29"/>
      <c r="FF438" s="29"/>
      <c r="AME438" s="29"/>
      <c r="AMF438" s="29"/>
      <c r="AMG438" s="29"/>
      <c r="AMH438" s="29"/>
      <c r="AMI438" s="29"/>
      <c r="AMJ438" s="29"/>
      <c r="AMK438" s="29"/>
      <c r="AML438" s="29"/>
      <c r="AMM438" s="29"/>
      <c r="AMN438" s="29"/>
      <c r="AMO438" s="29"/>
      <c r="AMP438" s="29"/>
      <c r="AMQ438" s="29"/>
      <c r="AMR438" s="29"/>
      <c r="AMS438" s="29"/>
      <c r="AMT438" s="29"/>
      <c r="AMU438" s="29"/>
      <c r="AMV438" s="29"/>
      <c r="AMW438" s="29"/>
      <c r="AMX438" s="29"/>
      <c r="AMY438" s="29"/>
      <c r="AMZ438" s="29"/>
      <c r="ANA438" s="29"/>
      <c r="ANB438" s="29"/>
      <c r="ANC438" s="29"/>
      <c r="AND438" s="29"/>
      <c r="ANE438" s="29"/>
      <c r="ANF438" s="29"/>
      <c r="ANG438" s="29"/>
      <c r="ANH438" s="29"/>
      <c r="ANI438" s="29"/>
      <c r="ANJ438" s="29"/>
      <c r="ANK438" s="29"/>
      <c r="ANL438" s="29"/>
      <c r="ANM438" s="29"/>
      <c r="ANN438" s="29"/>
      <c r="ANO438" s="29"/>
      <c r="ANP438" s="29"/>
      <c r="ANQ438" s="29"/>
      <c r="ANR438" s="29"/>
      <c r="ANS438" s="29"/>
      <c r="ANT438" s="29"/>
      <c r="ANU438" s="29"/>
      <c r="ANV438" s="29"/>
      <c r="ANW438" s="29"/>
      <c r="ANX438" s="29"/>
      <c r="ANY438" s="29"/>
      <c r="ANZ438" s="29"/>
      <c r="AOA438" s="29"/>
      <c r="AOB438" s="29"/>
      <c r="AOC438" s="29"/>
      <c r="AOD438" s="29"/>
      <c r="AOE438" s="29"/>
      <c r="AOF438" s="29"/>
      <c r="AOG438" s="29"/>
      <c r="AOH438" s="29"/>
      <c r="AOI438" s="29"/>
      <c r="AOJ438" s="29"/>
      <c r="AOK438" s="29"/>
      <c r="AOL438" s="29"/>
      <c r="AOM438" s="29"/>
      <c r="AON438" s="29"/>
      <c r="AOO438" s="29"/>
      <c r="AOP438" s="29"/>
      <c r="AOQ438" s="29"/>
      <c r="AOR438" s="29"/>
      <c r="AOS438" s="29"/>
      <c r="AOT438" s="29"/>
      <c r="AOU438" s="29"/>
      <c r="AOV438" s="29"/>
      <c r="AOW438" s="29"/>
      <c r="AOX438" s="29"/>
      <c r="AOY438" s="29"/>
      <c r="AOZ438" s="29"/>
      <c r="APA438" s="29"/>
      <c r="APB438" s="29"/>
      <c r="APC438" s="29"/>
      <c r="APD438" s="29"/>
      <c r="APE438" s="29"/>
      <c r="APF438" s="29"/>
      <c r="APG438" s="29"/>
      <c r="APH438" s="29"/>
      <c r="API438" s="29"/>
      <c r="APJ438" s="29"/>
      <c r="APK438" s="29"/>
      <c r="APL438" s="29"/>
      <c r="APM438" s="29"/>
      <c r="APN438" s="29"/>
      <c r="APO438" s="29"/>
      <c r="APP438" s="29"/>
      <c r="APQ438" s="29"/>
      <c r="APR438" s="29"/>
      <c r="APS438" s="29"/>
      <c r="APT438" s="29"/>
      <c r="APU438" s="29"/>
      <c r="APV438" s="29"/>
      <c r="APW438" s="29"/>
      <c r="APX438" s="29"/>
      <c r="APY438" s="29"/>
      <c r="APZ438" s="29"/>
      <c r="AQA438" s="29"/>
      <c r="AQB438" s="29"/>
      <c r="AQC438" s="29"/>
      <c r="AQD438" s="29"/>
      <c r="AQE438" s="29"/>
      <c r="AQF438" s="29"/>
      <c r="AQG438" s="29"/>
      <c r="AQH438" s="29"/>
      <c r="AQI438" s="29"/>
      <c r="AQJ438" s="29"/>
      <c r="AQK438" s="29"/>
      <c r="AQL438" s="29"/>
      <c r="AQM438" s="29"/>
      <c r="AQN438" s="29"/>
      <c r="AQO438" s="29"/>
      <c r="AQP438" s="29"/>
      <c r="AQQ438" s="29"/>
      <c r="AQR438" s="29"/>
      <c r="AQS438" s="29"/>
      <c r="AQT438" s="29"/>
      <c r="AQU438" s="29"/>
      <c r="AQV438" s="29"/>
      <c r="AQW438" s="29"/>
      <c r="AQX438" s="29"/>
      <c r="AQY438" s="29"/>
      <c r="AQZ438" s="29"/>
      <c r="ARA438" s="29"/>
      <c r="ARB438" s="29"/>
      <c r="ARC438" s="29"/>
      <c r="ARD438" s="29"/>
      <c r="ARE438" s="29"/>
      <c r="ARF438" s="29"/>
      <c r="ARG438" s="29"/>
      <c r="ARH438" s="29"/>
      <c r="ARI438" s="29"/>
      <c r="ARJ438" s="29"/>
      <c r="ARK438" s="29"/>
      <c r="ARL438" s="29"/>
      <c r="ARM438" s="29"/>
      <c r="ARN438" s="29"/>
      <c r="ARO438" s="29"/>
      <c r="ARP438" s="29"/>
      <c r="ARQ438" s="29"/>
      <c r="ARR438" s="29"/>
      <c r="ARS438" s="29"/>
      <c r="ART438" s="29"/>
      <c r="ARU438" s="29"/>
      <c r="ARV438" s="29"/>
      <c r="ARW438" s="29"/>
      <c r="ARX438" s="29"/>
      <c r="ARY438" s="29"/>
      <c r="ARZ438" s="29"/>
      <c r="ASA438" s="29"/>
      <c r="ASB438" s="29"/>
      <c r="ASC438" s="29"/>
      <c r="ASD438" s="29"/>
      <c r="ASE438" s="29"/>
      <c r="ASF438" s="29"/>
      <c r="ASG438" s="29"/>
      <c r="ASH438" s="29"/>
      <c r="ASI438" s="29"/>
      <c r="ASJ438" s="29"/>
      <c r="ASK438" s="29"/>
      <c r="ASL438" s="29"/>
      <c r="ASM438" s="29"/>
      <c r="ASN438" s="29"/>
      <c r="ASO438" s="29"/>
      <c r="ASP438" s="29"/>
      <c r="ASQ438" s="29"/>
      <c r="ASR438" s="29"/>
      <c r="ASS438" s="29"/>
      <c r="AST438" s="29"/>
      <c r="ASU438" s="29"/>
      <c r="ASV438" s="29"/>
      <c r="ASW438" s="29"/>
      <c r="ASX438" s="29"/>
      <c r="ASY438" s="29"/>
      <c r="ASZ438" s="29"/>
      <c r="ATA438" s="29"/>
      <c r="ATB438" s="29"/>
      <c r="ATC438" s="29"/>
      <c r="ATD438" s="29"/>
      <c r="ATE438" s="29"/>
      <c r="ATF438" s="29"/>
      <c r="ATG438" s="29"/>
      <c r="ATH438" s="29"/>
      <c r="ATI438" s="29"/>
      <c r="ATJ438" s="29"/>
      <c r="ATK438" s="29"/>
      <c r="ATL438" s="29"/>
      <c r="ATM438" s="29"/>
      <c r="ATN438" s="29"/>
      <c r="ATO438" s="29"/>
      <c r="ATP438" s="29"/>
      <c r="ATQ438" s="29"/>
      <c r="ATR438" s="29"/>
      <c r="ATS438" s="29"/>
      <c r="ATT438" s="29"/>
      <c r="ATU438" s="29"/>
      <c r="ATV438" s="29"/>
      <c r="ATW438" s="29"/>
      <c r="ATX438" s="29"/>
      <c r="ATY438" s="29"/>
    </row>
    <row r="439" spans="1:1221" s="30" customFormat="1" x14ac:dyDescent="0.25">
      <c r="A439" s="5"/>
      <c r="B439" s="46"/>
      <c r="C439" s="47"/>
      <c r="D439" s="20" t="s">
        <v>121</v>
      </c>
      <c r="E439" s="13">
        <v>152</v>
      </c>
      <c r="F439" s="13"/>
      <c r="G439" s="37"/>
      <c r="H439" s="37"/>
      <c r="I439" s="20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29"/>
      <c r="EU439" s="29"/>
      <c r="EV439" s="29"/>
      <c r="EW439" s="29"/>
      <c r="EX439" s="29"/>
      <c r="EY439" s="29"/>
      <c r="EZ439" s="29"/>
      <c r="FA439" s="29"/>
      <c r="FB439" s="29"/>
      <c r="FC439" s="29"/>
      <c r="FD439" s="29"/>
      <c r="FE439" s="29"/>
      <c r="FF439" s="29"/>
      <c r="AME439" s="29"/>
      <c r="AMF439" s="29"/>
      <c r="AMG439" s="29"/>
      <c r="AMH439" s="29"/>
      <c r="AMI439" s="29"/>
      <c r="AMJ439" s="29"/>
      <c r="AMK439" s="29"/>
      <c r="AML439" s="29"/>
      <c r="AMM439" s="29"/>
      <c r="AMN439" s="29"/>
      <c r="AMO439" s="29"/>
      <c r="AMP439" s="29"/>
      <c r="AMQ439" s="29"/>
      <c r="AMR439" s="29"/>
      <c r="AMS439" s="29"/>
      <c r="AMT439" s="29"/>
      <c r="AMU439" s="29"/>
      <c r="AMV439" s="29"/>
      <c r="AMW439" s="29"/>
      <c r="AMX439" s="29"/>
      <c r="AMY439" s="29"/>
      <c r="AMZ439" s="29"/>
      <c r="ANA439" s="29"/>
      <c r="ANB439" s="29"/>
      <c r="ANC439" s="29"/>
      <c r="AND439" s="29"/>
      <c r="ANE439" s="29"/>
      <c r="ANF439" s="29"/>
      <c r="ANG439" s="29"/>
      <c r="ANH439" s="29"/>
      <c r="ANI439" s="29"/>
      <c r="ANJ439" s="29"/>
      <c r="ANK439" s="29"/>
      <c r="ANL439" s="29"/>
      <c r="ANM439" s="29"/>
      <c r="ANN439" s="29"/>
      <c r="ANO439" s="29"/>
      <c r="ANP439" s="29"/>
      <c r="ANQ439" s="29"/>
      <c r="ANR439" s="29"/>
      <c r="ANS439" s="29"/>
      <c r="ANT439" s="29"/>
      <c r="ANU439" s="29"/>
      <c r="ANV439" s="29"/>
      <c r="ANW439" s="29"/>
      <c r="ANX439" s="29"/>
      <c r="ANY439" s="29"/>
      <c r="ANZ439" s="29"/>
      <c r="AOA439" s="29"/>
      <c r="AOB439" s="29"/>
      <c r="AOC439" s="29"/>
      <c r="AOD439" s="29"/>
      <c r="AOE439" s="29"/>
      <c r="AOF439" s="29"/>
      <c r="AOG439" s="29"/>
      <c r="AOH439" s="29"/>
      <c r="AOI439" s="29"/>
      <c r="AOJ439" s="29"/>
      <c r="AOK439" s="29"/>
      <c r="AOL439" s="29"/>
      <c r="AOM439" s="29"/>
      <c r="AON439" s="29"/>
      <c r="AOO439" s="29"/>
      <c r="AOP439" s="29"/>
      <c r="AOQ439" s="29"/>
      <c r="AOR439" s="29"/>
      <c r="AOS439" s="29"/>
      <c r="AOT439" s="29"/>
      <c r="AOU439" s="29"/>
      <c r="AOV439" s="29"/>
      <c r="AOW439" s="29"/>
      <c r="AOX439" s="29"/>
      <c r="AOY439" s="29"/>
      <c r="AOZ439" s="29"/>
      <c r="APA439" s="29"/>
      <c r="APB439" s="29"/>
      <c r="APC439" s="29"/>
      <c r="APD439" s="29"/>
      <c r="APE439" s="29"/>
      <c r="APF439" s="29"/>
      <c r="APG439" s="29"/>
      <c r="APH439" s="29"/>
      <c r="API439" s="29"/>
      <c r="APJ439" s="29"/>
      <c r="APK439" s="29"/>
      <c r="APL439" s="29"/>
      <c r="APM439" s="29"/>
      <c r="APN439" s="29"/>
      <c r="APO439" s="29"/>
      <c r="APP439" s="29"/>
      <c r="APQ439" s="29"/>
      <c r="APR439" s="29"/>
      <c r="APS439" s="29"/>
      <c r="APT439" s="29"/>
      <c r="APU439" s="29"/>
      <c r="APV439" s="29"/>
      <c r="APW439" s="29"/>
      <c r="APX439" s="29"/>
      <c r="APY439" s="29"/>
      <c r="APZ439" s="29"/>
      <c r="AQA439" s="29"/>
      <c r="AQB439" s="29"/>
      <c r="AQC439" s="29"/>
      <c r="AQD439" s="29"/>
      <c r="AQE439" s="29"/>
      <c r="AQF439" s="29"/>
      <c r="AQG439" s="29"/>
      <c r="AQH439" s="29"/>
      <c r="AQI439" s="29"/>
      <c r="AQJ439" s="29"/>
      <c r="AQK439" s="29"/>
      <c r="AQL439" s="29"/>
      <c r="AQM439" s="29"/>
      <c r="AQN439" s="29"/>
      <c r="AQO439" s="29"/>
      <c r="AQP439" s="29"/>
      <c r="AQQ439" s="29"/>
      <c r="AQR439" s="29"/>
      <c r="AQS439" s="29"/>
      <c r="AQT439" s="29"/>
      <c r="AQU439" s="29"/>
      <c r="AQV439" s="29"/>
      <c r="AQW439" s="29"/>
      <c r="AQX439" s="29"/>
      <c r="AQY439" s="29"/>
      <c r="AQZ439" s="29"/>
      <c r="ARA439" s="29"/>
      <c r="ARB439" s="29"/>
      <c r="ARC439" s="29"/>
      <c r="ARD439" s="29"/>
      <c r="ARE439" s="29"/>
      <c r="ARF439" s="29"/>
      <c r="ARG439" s="29"/>
      <c r="ARH439" s="29"/>
      <c r="ARI439" s="29"/>
      <c r="ARJ439" s="29"/>
      <c r="ARK439" s="29"/>
      <c r="ARL439" s="29"/>
      <c r="ARM439" s="29"/>
      <c r="ARN439" s="29"/>
      <c r="ARO439" s="29"/>
      <c r="ARP439" s="29"/>
      <c r="ARQ439" s="29"/>
      <c r="ARR439" s="29"/>
      <c r="ARS439" s="29"/>
      <c r="ART439" s="29"/>
      <c r="ARU439" s="29"/>
      <c r="ARV439" s="29"/>
      <c r="ARW439" s="29"/>
      <c r="ARX439" s="29"/>
      <c r="ARY439" s="29"/>
      <c r="ARZ439" s="29"/>
      <c r="ASA439" s="29"/>
      <c r="ASB439" s="29"/>
      <c r="ASC439" s="29"/>
      <c r="ASD439" s="29"/>
      <c r="ASE439" s="29"/>
      <c r="ASF439" s="29"/>
      <c r="ASG439" s="29"/>
      <c r="ASH439" s="29"/>
      <c r="ASI439" s="29"/>
      <c r="ASJ439" s="29"/>
      <c r="ASK439" s="29"/>
      <c r="ASL439" s="29"/>
      <c r="ASM439" s="29"/>
      <c r="ASN439" s="29"/>
      <c r="ASO439" s="29"/>
      <c r="ASP439" s="29"/>
      <c r="ASQ439" s="29"/>
      <c r="ASR439" s="29"/>
      <c r="ASS439" s="29"/>
      <c r="AST439" s="29"/>
      <c r="ASU439" s="29"/>
      <c r="ASV439" s="29"/>
      <c r="ASW439" s="29"/>
      <c r="ASX439" s="29"/>
      <c r="ASY439" s="29"/>
      <c r="ASZ439" s="29"/>
      <c r="ATA439" s="29"/>
      <c r="ATB439" s="29"/>
      <c r="ATC439" s="29"/>
      <c r="ATD439" s="29"/>
      <c r="ATE439" s="29"/>
      <c r="ATF439" s="29"/>
      <c r="ATG439" s="29"/>
      <c r="ATH439" s="29"/>
      <c r="ATI439" s="29"/>
      <c r="ATJ439" s="29"/>
      <c r="ATK439" s="29"/>
      <c r="ATL439" s="29"/>
      <c r="ATM439" s="29"/>
      <c r="ATN439" s="29"/>
      <c r="ATO439" s="29"/>
      <c r="ATP439" s="29"/>
      <c r="ATQ439" s="29"/>
      <c r="ATR439" s="29"/>
      <c r="ATS439" s="29"/>
      <c r="ATT439" s="29"/>
      <c r="ATU439" s="29"/>
      <c r="ATV439" s="29"/>
      <c r="ATW439" s="29"/>
      <c r="ATX439" s="29"/>
      <c r="ATY439" s="29"/>
    </row>
    <row r="440" spans="1:1221" s="30" customFormat="1" x14ac:dyDescent="0.25">
      <c r="A440" s="5"/>
      <c r="B440" s="46"/>
      <c r="C440" s="47"/>
      <c r="D440" s="20" t="s">
        <v>122</v>
      </c>
      <c r="E440" s="13">
        <v>0.1</v>
      </c>
      <c r="F440" s="13"/>
      <c r="G440" s="37"/>
      <c r="H440" s="37"/>
      <c r="I440" s="20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29"/>
      <c r="EU440" s="29"/>
      <c r="EV440" s="29"/>
      <c r="EW440" s="29"/>
      <c r="EX440" s="29"/>
      <c r="EY440" s="29"/>
      <c r="EZ440" s="29"/>
      <c r="FA440" s="29"/>
      <c r="FB440" s="29"/>
      <c r="FC440" s="29"/>
      <c r="FD440" s="29"/>
      <c r="FE440" s="29"/>
      <c r="FF440" s="29"/>
      <c r="AME440" s="29"/>
      <c r="AMF440" s="29"/>
      <c r="AMG440" s="29"/>
      <c r="AMH440" s="29"/>
      <c r="AMI440" s="29"/>
      <c r="AMJ440" s="29"/>
      <c r="AMK440" s="29"/>
      <c r="AML440" s="29"/>
      <c r="AMM440" s="29"/>
      <c r="AMN440" s="29"/>
      <c r="AMO440" s="29"/>
      <c r="AMP440" s="29"/>
      <c r="AMQ440" s="29"/>
      <c r="AMR440" s="29"/>
      <c r="AMS440" s="29"/>
      <c r="AMT440" s="29"/>
      <c r="AMU440" s="29"/>
      <c r="AMV440" s="29"/>
      <c r="AMW440" s="29"/>
      <c r="AMX440" s="29"/>
      <c r="AMY440" s="29"/>
      <c r="AMZ440" s="29"/>
      <c r="ANA440" s="29"/>
      <c r="ANB440" s="29"/>
      <c r="ANC440" s="29"/>
      <c r="AND440" s="29"/>
      <c r="ANE440" s="29"/>
      <c r="ANF440" s="29"/>
      <c r="ANG440" s="29"/>
      <c r="ANH440" s="29"/>
      <c r="ANI440" s="29"/>
      <c r="ANJ440" s="29"/>
      <c r="ANK440" s="29"/>
      <c r="ANL440" s="29"/>
      <c r="ANM440" s="29"/>
      <c r="ANN440" s="29"/>
      <c r="ANO440" s="29"/>
      <c r="ANP440" s="29"/>
      <c r="ANQ440" s="29"/>
      <c r="ANR440" s="29"/>
      <c r="ANS440" s="29"/>
      <c r="ANT440" s="29"/>
      <c r="ANU440" s="29"/>
      <c r="ANV440" s="29"/>
      <c r="ANW440" s="29"/>
      <c r="ANX440" s="29"/>
      <c r="ANY440" s="29"/>
      <c r="ANZ440" s="29"/>
      <c r="AOA440" s="29"/>
      <c r="AOB440" s="29"/>
      <c r="AOC440" s="29"/>
      <c r="AOD440" s="29"/>
      <c r="AOE440" s="29"/>
      <c r="AOF440" s="29"/>
      <c r="AOG440" s="29"/>
      <c r="AOH440" s="29"/>
      <c r="AOI440" s="29"/>
      <c r="AOJ440" s="29"/>
      <c r="AOK440" s="29"/>
      <c r="AOL440" s="29"/>
      <c r="AOM440" s="29"/>
      <c r="AON440" s="29"/>
      <c r="AOO440" s="29"/>
      <c r="AOP440" s="29"/>
      <c r="AOQ440" s="29"/>
      <c r="AOR440" s="29"/>
      <c r="AOS440" s="29"/>
      <c r="AOT440" s="29"/>
      <c r="AOU440" s="29"/>
      <c r="AOV440" s="29"/>
      <c r="AOW440" s="29"/>
      <c r="AOX440" s="29"/>
      <c r="AOY440" s="29"/>
      <c r="AOZ440" s="29"/>
      <c r="APA440" s="29"/>
      <c r="APB440" s="29"/>
      <c r="APC440" s="29"/>
      <c r="APD440" s="29"/>
      <c r="APE440" s="29"/>
      <c r="APF440" s="29"/>
      <c r="APG440" s="29"/>
      <c r="APH440" s="29"/>
      <c r="API440" s="29"/>
      <c r="APJ440" s="29"/>
      <c r="APK440" s="29"/>
      <c r="APL440" s="29"/>
      <c r="APM440" s="29"/>
      <c r="APN440" s="29"/>
      <c r="APO440" s="29"/>
      <c r="APP440" s="29"/>
      <c r="APQ440" s="29"/>
      <c r="APR440" s="29"/>
      <c r="APS440" s="29"/>
      <c r="APT440" s="29"/>
      <c r="APU440" s="29"/>
      <c r="APV440" s="29"/>
      <c r="APW440" s="29"/>
      <c r="APX440" s="29"/>
      <c r="APY440" s="29"/>
      <c r="APZ440" s="29"/>
      <c r="AQA440" s="29"/>
      <c r="AQB440" s="29"/>
      <c r="AQC440" s="29"/>
      <c r="AQD440" s="29"/>
      <c r="AQE440" s="29"/>
      <c r="AQF440" s="29"/>
      <c r="AQG440" s="29"/>
      <c r="AQH440" s="29"/>
      <c r="AQI440" s="29"/>
      <c r="AQJ440" s="29"/>
      <c r="AQK440" s="29"/>
      <c r="AQL440" s="29"/>
      <c r="AQM440" s="29"/>
      <c r="AQN440" s="29"/>
      <c r="AQO440" s="29"/>
      <c r="AQP440" s="29"/>
      <c r="AQQ440" s="29"/>
      <c r="AQR440" s="29"/>
      <c r="AQS440" s="29"/>
      <c r="AQT440" s="29"/>
      <c r="AQU440" s="29"/>
      <c r="AQV440" s="29"/>
      <c r="AQW440" s="29"/>
      <c r="AQX440" s="29"/>
      <c r="AQY440" s="29"/>
      <c r="AQZ440" s="29"/>
      <c r="ARA440" s="29"/>
      <c r="ARB440" s="29"/>
      <c r="ARC440" s="29"/>
      <c r="ARD440" s="29"/>
      <c r="ARE440" s="29"/>
      <c r="ARF440" s="29"/>
      <c r="ARG440" s="29"/>
      <c r="ARH440" s="29"/>
      <c r="ARI440" s="29"/>
      <c r="ARJ440" s="29"/>
      <c r="ARK440" s="29"/>
      <c r="ARL440" s="29"/>
      <c r="ARM440" s="29"/>
      <c r="ARN440" s="29"/>
      <c r="ARO440" s="29"/>
      <c r="ARP440" s="29"/>
      <c r="ARQ440" s="29"/>
      <c r="ARR440" s="29"/>
      <c r="ARS440" s="29"/>
      <c r="ART440" s="29"/>
      <c r="ARU440" s="29"/>
      <c r="ARV440" s="29"/>
      <c r="ARW440" s="29"/>
      <c r="ARX440" s="29"/>
      <c r="ARY440" s="29"/>
      <c r="ARZ440" s="29"/>
      <c r="ASA440" s="29"/>
      <c r="ASB440" s="29"/>
      <c r="ASC440" s="29"/>
      <c r="ASD440" s="29"/>
      <c r="ASE440" s="29"/>
      <c r="ASF440" s="29"/>
      <c r="ASG440" s="29"/>
      <c r="ASH440" s="29"/>
      <c r="ASI440" s="29"/>
      <c r="ASJ440" s="29"/>
      <c r="ASK440" s="29"/>
      <c r="ASL440" s="29"/>
      <c r="ASM440" s="29"/>
      <c r="ASN440" s="29"/>
      <c r="ASO440" s="29"/>
      <c r="ASP440" s="29"/>
      <c r="ASQ440" s="29"/>
      <c r="ASR440" s="29"/>
      <c r="ASS440" s="29"/>
      <c r="AST440" s="29"/>
      <c r="ASU440" s="29"/>
      <c r="ASV440" s="29"/>
      <c r="ASW440" s="29"/>
      <c r="ASX440" s="29"/>
      <c r="ASY440" s="29"/>
      <c r="ASZ440" s="29"/>
      <c r="ATA440" s="29"/>
      <c r="ATB440" s="29"/>
      <c r="ATC440" s="29"/>
      <c r="ATD440" s="29"/>
      <c r="ATE440" s="29"/>
      <c r="ATF440" s="29"/>
      <c r="ATG440" s="29"/>
      <c r="ATH440" s="29"/>
      <c r="ATI440" s="29"/>
      <c r="ATJ440" s="29"/>
      <c r="ATK440" s="29"/>
      <c r="ATL440" s="29"/>
      <c r="ATM440" s="29"/>
      <c r="ATN440" s="29"/>
      <c r="ATO440" s="29"/>
      <c r="ATP440" s="29"/>
      <c r="ATQ440" s="29"/>
      <c r="ATR440" s="29"/>
      <c r="ATS440" s="29"/>
      <c r="ATT440" s="29"/>
      <c r="ATU440" s="29"/>
      <c r="ATV440" s="29"/>
      <c r="ATW440" s="29"/>
      <c r="ATX440" s="29"/>
      <c r="ATY440" s="29"/>
    </row>
    <row r="441" spans="1:1221" s="30" customFormat="1" x14ac:dyDescent="0.25">
      <c r="A441" s="5"/>
      <c r="B441" s="46"/>
      <c r="C441" s="47"/>
      <c r="D441" s="20" t="s">
        <v>123</v>
      </c>
      <c r="E441" s="13">
        <v>1</v>
      </c>
      <c r="F441" s="13"/>
      <c r="G441" s="37"/>
      <c r="H441" s="37"/>
      <c r="I441" s="20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29"/>
      <c r="EU441" s="29"/>
      <c r="EV441" s="29"/>
      <c r="EW441" s="29"/>
      <c r="EX441" s="29"/>
      <c r="EY441" s="29"/>
      <c r="EZ441" s="29"/>
      <c r="FA441" s="29"/>
      <c r="FB441" s="29"/>
      <c r="FC441" s="29"/>
      <c r="FD441" s="29"/>
      <c r="FE441" s="29"/>
      <c r="FF441" s="29"/>
      <c r="AME441" s="29"/>
      <c r="AMF441" s="29"/>
      <c r="AMG441" s="29"/>
      <c r="AMH441" s="29"/>
      <c r="AMI441" s="29"/>
      <c r="AMJ441" s="29"/>
      <c r="AMK441" s="29"/>
      <c r="AML441" s="29"/>
      <c r="AMM441" s="29"/>
      <c r="AMN441" s="29"/>
      <c r="AMO441" s="29"/>
      <c r="AMP441" s="29"/>
      <c r="AMQ441" s="29"/>
      <c r="AMR441" s="29"/>
      <c r="AMS441" s="29"/>
      <c r="AMT441" s="29"/>
      <c r="AMU441" s="29"/>
      <c r="AMV441" s="29"/>
      <c r="AMW441" s="29"/>
      <c r="AMX441" s="29"/>
      <c r="AMY441" s="29"/>
      <c r="AMZ441" s="29"/>
      <c r="ANA441" s="29"/>
      <c r="ANB441" s="29"/>
      <c r="ANC441" s="29"/>
      <c r="AND441" s="29"/>
      <c r="ANE441" s="29"/>
      <c r="ANF441" s="29"/>
      <c r="ANG441" s="29"/>
      <c r="ANH441" s="29"/>
      <c r="ANI441" s="29"/>
      <c r="ANJ441" s="29"/>
      <c r="ANK441" s="29"/>
      <c r="ANL441" s="29"/>
      <c r="ANM441" s="29"/>
      <c r="ANN441" s="29"/>
      <c r="ANO441" s="29"/>
      <c r="ANP441" s="29"/>
      <c r="ANQ441" s="29"/>
      <c r="ANR441" s="29"/>
      <c r="ANS441" s="29"/>
      <c r="ANT441" s="29"/>
      <c r="ANU441" s="29"/>
      <c r="ANV441" s="29"/>
      <c r="ANW441" s="29"/>
      <c r="ANX441" s="29"/>
      <c r="ANY441" s="29"/>
      <c r="ANZ441" s="29"/>
      <c r="AOA441" s="29"/>
      <c r="AOB441" s="29"/>
      <c r="AOC441" s="29"/>
      <c r="AOD441" s="29"/>
      <c r="AOE441" s="29"/>
      <c r="AOF441" s="29"/>
      <c r="AOG441" s="29"/>
      <c r="AOH441" s="29"/>
      <c r="AOI441" s="29"/>
      <c r="AOJ441" s="29"/>
      <c r="AOK441" s="29"/>
      <c r="AOL441" s="29"/>
      <c r="AOM441" s="29"/>
      <c r="AON441" s="29"/>
      <c r="AOO441" s="29"/>
      <c r="AOP441" s="29"/>
      <c r="AOQ441" s="29"/>
      <c r="AOR441" s="29"/>
      <c r="AOS441" s="29"/>
      <c r="AOT441" s="29"/>
      <c r="AOU441" s="29"/>
      <c r="AOV441" s="29"/>
      <c r="AOW441" s="29"/>
      <c r="AOX441" s="29"/>
      <c r="AOY441" s="29"/>
      <c r="AOZ441" s="29"/>
      <c r="APA441" s="29"/>
      <c r="APB441" s="29"/>
      <c r="APC441" s="29"/>
      <c r="APD441" s="29"/>
      <c r="APE441" s="29"/>
      <c r="APF441" s="29"/>
      <c r="APG441" s="29"/>
      <c r="APH441" s="29"/>
      <c r="API441" s="29"/>
      <c r="APJ441" s="29"/>
      <c r="APK441" s="29"/>
      <c r="APL441" s="29"/>
      <c r="APM441" s="29"/>
      <c r="APN441" s="29"/>
      <c r="APO441" s="29"/>
      <c r="APP441" s="29"/>
      <c r="APQ441" s="29"/>
      <c r="APR441" s="29"/>
      <c r="APS441" s="29"/>
      <c r="APT441" s="29"/>
      <c r="APU441" s="29"/>
      <c r="APV441" s="29"/>
      <c r="APW441" s="29"/>
      <c r="APX441" s="29"/>
      <c r="APY441" s="29"/>
      <c r="APZ441" s="29"/>
      <c r="AQA441" s="29"/>
      <c r="AQB441" s="29"/>
      <c r="AQC441" s="29"/>
      <c r="AQD441" s="29"/>
      <c r="AQE441" s="29"/>
      <c r="AQF441" s="29"/>
      <c r="AQG441" s="29"/>
      <c r="AQH441" s="29"/>
      <c r="AQI441" s="29"/>
      <c r="AQJ441" s="29"/>
      <c r="AQK441" s="29"/>
      <c r="AQL441" s="29"/>
      <c r="AQM441" s="29"/>
      <c r="AQN441" s="29"/>
      <c r="AQO441" s="29"/>
      <c r="AQP441" s="29"/>
      <c r="AQQ441" s="29"/>
      <c r="AQR441" s="29"/>
      <c r="AQS441" s="29"/>
      <c r="AQT441" s="29"/>
      <c r="AQU441" s="29"/>
      <c r="AQV441" s="29"/>
      <c r="AQW441" s="29"/>
      <c r="AQX441" s="29"/>
      <c r="AQY441" s="29"/>
      <c r="AQZ441" s="29"/>
      <c r="ARA441" s="29"/>
      <c r="ARB441" s="29"/>
      <c r="ARC441" s="29"/>
      <c r="ARD441" s="29"/>
      <c r="ARE441" s="29"/>
      <c r="ARF441" s="29"/>
      <c r="ARG441" s="29"/>
      <c r="ARH441" s="29"/>
      <c r="ARI441" s="29"/>
      <c r="ARJ441" s="29"/>
      <c r="ARK441" s="29"/>
      <c r="ARL441" s="29"/>
      <c r="ARM441" s="29"/>
      <c r="ARN441" s="29"/>
      <c r="ARO441" s="29"/>
      <c r="ARP441" s="29"/>
      <c r="ARQ441" s="29"/>
      <c r="ARR441" s="29"/>
      <c r="ARS441" s="29"/>
      <c r="ART441" s="29"/>
      <c r="ARU441" s="29"/>
      <c r="ARV441" s="29"/>
      <c r="ARW441" s="29"/>
      <c r="ARX441" s="29"/>
      <c r="ARY441" s="29"/>
      <c r="ARZ441" s="29"/>
      <c r="ASA441" s="29"/>
      <c r="ASB441" s="29"/>
      <c r="ASC441" s="29"/>
      <c r="ASD441" s="29"/>
      <c r="ASE441" s="29"/>
      <c r="ASF441" s="29"/>
      <c r="ASG441" s="29"/>
      <c r="ASH441" s="29"/>
      <c r="ASI441" s="29"/>
      <c r="ASJ441" s="29"/>
      <c r="ASK441" s="29"/>
      <c r="ASL441" s="29"/>
      <c r="ASM441" s="29"/>
      <c r="ASN441" s="29"/>
      <c r="ASO441" s="29"/>
      <c r="ASP441" s="29"/>
      <c r="ASQ441" s="29"/>
      <c r="ASR441" s="29"/>
      <c r="ASS441" s="29"/>
      <c r="AST441" s="29"/>
      <c r="ASU441" s="29"/>
      <c r="ASV441" s="29"/>
      <c r="ASW441" s="29"/>
      <c r="ASX441" s="29"/>
      <c r="ASY441" s="29"/>
      <c r="ASZ441" s="29"/>
      <c r="ATA441" s="29"/>
      <c r="ATB441" s="29"/>
      <c r="ATC441" s="29"/>
      <c r="ATD441" s="29"/>
      <c r="ATE441" s="29"/>
      <c r="ATF441" s="29"/>
      <c r="ATG441" s="29"/>
      <c r="ATH441" s="29"/>
      <c r="ATI441" s="29"/>
      <c r="ATJ441" s="29"/>
      <c r="ATK441" s="29"/>
      <c r="ATL441" s="29"/>
      <c r="ATM441" s="29"/>
      <c r="ATN441" s="29"/>
      <c r="ATO441" s="29"/>
      <c r="ATP441" s="29"/>
      <c r="ATQ441" s="29"/>
      <c r="ATR441" s="29"/>
      <c r="ATS441" s="29"/>
      <c r="ATT441" s="29"/>
      <c r="ATU441" s="29"/>
      <c r="ATV441" s="29"/>
      <c r="ATW441" s="29"/>
      <c r="ATX441" s="29"/>
      <c r="ATY441" s="29"/>
    </row>
    <row r="442" spans="1:1221" s="30" customFormat="1" ht="47.25" x14ac:dyDescent="0.25">
      <c r="A442" s="6"/>
      <c r="B442" s="46">
        <v>479</v>
      </c>
      <c r="C442" s="47" t="s">
        <v>26</v>
      </c>
      <c r="D442" s="1" t="s">
        <v>368</v>
      </c>
      <c r="E442" s="1">
        <v>200</v>
      </c>
      <c r="F442" s="37">
        <v>11</v>
      </c>
      <c r="G442" s="37">
        <v>12.5</v>
      </c>
      <c r="H442" s="20">
        <v>20.7</v>
      </c>
      <c r="I442" s="20">
        <v>321</v>
      </c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29"/>
      <c r="EU442" s="29"/>
      <c r="EV442" s="29"/>
      <c r="EW442" s="29"/>
      <c r="EX442" s="29"/>
      <c r="EY442" s="29"/>
      <c r="EZ442" s="29"/>
      <c r="FA442" s="29"/>
      <c r="FB442" s="29"/>
      <c r="FC442" s="29"/>
      <c r="FD442" s="29"/>
      <c r="FE442" s="29"/>
      <c r="FF442" s="29"/>
      <c r="AME442" s="29"/>
      <c r="AMF442" s="29"/>
      <c r="AMG442" s="29"/>
      <c r="AMH442" s="29"/>
      <c r="AMI442" s="29"/>
      <c r="AMJ442" s="29"/>
      <c r="AMK442" s="29"/>
      <c r="AML442" s="29"/>
      <c r="AMM442" s="29"/>
      <c r="AMN442" s="29"/>
      <c r="AMO442" s="29"/>
      <c r="AMP442" s="29"/>
      <c r="AMQ442" s="29"/>
      <c r="AMR442" s="29"/>
      <c r="AMS442" s="29"/>
      <c r="AMT442" s="29"/>
      <c r="AMU442" s="29"/>
      <c r="AMV442" s="29"/>
      <c r="AMW442" s="29"/>
      <c r="AMX442" s="29"/>
      <c r="AMY442" s="29"/>
      <c r="AMZ442" s="29"/>
      <c r="ANA442" s="29"/>
      <c r="ANB442" s="29"/>
      <c r="ANC442" s="29"/>
      <c r="AND442" s="29"/>
      <c r="ANE442" s="29"/>
      <c r="ANF442" s="29"/>
      <c r="ANG442" s="29"/>
      <c r="ANH442" s="29"/>
      <c r="ANI442" s="29"/>
      <c r="ANJ442" s="29"/>
      <c r="ANK442" s="29"/>
      <c r="ANL442" s="29"/>
      <c r="ANM442" s="29"/>
      <c r="ANN442" s="29"/>
      <c r="ANO442" s="29"/>
      <c r="ANP442" s="29"/>
      <c r="ANQ442" s="29"/>
      <c r="ANR442" s="29"/>
      <c r="ANS442" s="29"/>
      <c r="ANT442" s="29"/>
      <c r="ANU442" s="29"/>
      <c r="ANV442" s="29"/>
      <c r="ANW442" s="29"/>
      <c r="ANX442" s="29"/>
      <c r="ANY442" s="29"/>
      <c r="ANZ442" s="29"/>
      <c r="AOA442" s="29"/>
      <c r="AOB442" s="29"/>
      <c r="AOC442" s="29"/>
      <c r="AOD442" s="29"/>
      <c r="AOE442" s="29"/>
      <c r="AOF442" s="29"/>
      <c r="AOG442" s="29"/>
      <c r="AOH442" s="29"/>
      <c r="AOI442" s="29"/>
      <c r="AOJ442" s="29"/>
      <c r="AOK442" s="29"/>
      <c r="AOL442" s="29"/>
      <c r="AOM442" s="29"/>
      <c r="AON442" s="29"/>
      <c r="AOO442" s="29"/>
      <c r="AOP442" s="29"/>
      <c r="AOQ442" s="29"/>
      <c r="AOR442" s="29"/>
      <c r="AOS442" s="29"/>
      <c r="AOT442" s="29"/>
      <c r="AOU442" s="29"/>
      <c r="AOV442" s="29"/>
      <c r="AOW442" s="29"/>
      <c r="AOX442" s="29"/>
      <c r="AOY442" s="29"/>
      <c r="AOZ442" s="29"/>
      <c r="APA442" s="29"/>
      <c r="APB442" s="29"/>
      <c r="APC442" s="29"/>
      <c r="APD442" s="29"/>
      <c r="APE442" s="29"/>
      <c r="APF442" s="29"/>
      <c r="APG442" s="29"/>
      <c r="APH442" s="29"/>
      <c r="API442" s="29"/>
      <c r="APJ442" s="29"/>
      <c r="APK442" s="29"/>
      <c r="APL442" s="29"/>
      <c r="APM442" s="29"/>
      <c r="APN442" s="29"/>
      <c r="APO442" s="29"/>
      <c r="APP442" s="29"/>
      <c r="APQ442" s="29"/>
      <c r="APR442" s="29"/>
      <c r="APS442" s="29"/>
      <c r="APT442" s="29"/>
      <c r="APU442" s="29"/>
      <c r="APV442" s="29"/>
      <c r="APW442" s="29"/>
      <c r="APX442" s="29"/>
      <c r="APY442" s="29"/>
      <c r="APZ442" s="29"/>
      <c r="AQA442" s="29"/>
      <c r="AQB442" s="29"/>
      <c r="AQC442" s="29"/>
      <c r="AQD442" s="29"/>
      <c r="AQE442" s="29"/>
      <c r="AQF442" s="29"/>
      <c r="AQG442" s="29"/>
      <c r="AQH442" s="29"/>
      <c r="AQI442" s="29"/>
      <c r="AQJ442" s="29"/>
      <c r="AQK442" s="29"/>
      <c r="AQL442" s="29"/>
      <c r="AQM442" s="29"/>
      <c r="AQN442" s="29"/>
      <c r="AQO442" s="29"/>
      <c r="AQP442" s="29"/>
      <c r="AQQ442" s="29"/>
      <c r="AQR442" s="29"/>
      <c r="AQS442" s="29"/>
      <c r="AQT442" s="29"/>
      <c r="AQU442" s="29"/>
      <c r="AQV442" s="29"/>
      <c r="AQW442" s="29"/>
      <c r="AQX442" s="29"/>
      <c r="AQY442" s="29"/>
      <c r="AQZ442" s="29"/>
      <c r="ARA442" s="29"/>
      <c r="ARB442" s="29"/>
      <c r="ARC442" s="29"/>
      <c r="ARD442" s="29"/>
      <c r="ARE442" s="29"/>
      <c r="ARF442" s="29"/>
      <c r="ARG442" s="29"/>
      <c r="ARH442" s="29"/>
      <c r="ARI442" s="29"/>
      <c r="ARJ442" s="29"/>
      <c r="ARK442" s="29"/>
      <c r="ARL442" s="29"/>
      <c r="ARM442" s="29"/>
      <c r="ARN442" s="29"/>
      <c r="ARO442" s="29"/>
      <c r="ARP442" s="29"/>
      <c r="ARQ442" s="29"/>
      <c r="ARR442" s="29"/>
      <c r="ARS442" s="29"/>
      <c r="ART442" s="29"/>
      <c r="ARU442" s="29"/>
      <c r="ARV442" s="29"/>
      <c r="ARW442" s="29"/>
      <c r="ARX442" s="29"/>
      <c r="ARY442" s="29"/>
      <c r="ARZ442" s="29"/>
      <c r="ASA442" s="29"/>
      <c r="ASB442" s="29"/>
      <c r="ASC442" s="29"/>
      <c r="ASD442" s="29"/>
      <c r="ASE442" s="29"/>
      <c r="ASF442" s="29"/>
      <c r="ASG442" s="29"/>
      <c r="ASH442" s="29"/>
      <c r="ASI442" s="29"/>
      <c r="ASJ442" s="29"/>
      <c r="ASK442" s="29"/>
      <c r="ASL442" s="29"/>
      <c r="ASM442" s="29"/>
      <c r="ASN442" s="29"/>
      <c r="ASO442" s="29"/>
      <c r="ASP442" s="29"/>
      <c r="ASQ442" s="29"/>
      <c r="ASR442" s="29"/>
      <c r="ASS442" s="29"/>
      <c r="AST442" s="29"/>
      <c r="ASU442" s="29"/>
      <c r="ASV442" s="29"/>
      <c r="ASW442" s="29"/>
      <c r="ASX442" s="29"/>
      <c r="ASY442" s="29"/>
      <c r="ASZ442" s="29"/>
      <c r="ATA442" s="29"/>
      <c r="ATB442" s="29"/>
      <c r="ATC442" s="29"/>
      <c r="ATD442" s="29"/>
      <c r="ATE442" s="29"/>
      <c r="ATF442" s="29"/>
      <c r="ATG442" s="29"/>
      <c r="ATH442" s="29"/>
      <c r="ATI442" s="29"/>
      <c r="ATJ442" s="29"/>
      <c r="ATK442" s="29"/>
      <c r="ATL442" s="29"/>
      <c r="ATM442" s="29"/>
      <c r="ATN442" s="29"/>
      <c r="ATO442" s="29"/>
      <c r="ATP442" s="29"/>
      <c r="ATQ442" s="29"/>
      <c r="ATR442" s="29"/>
      <c r="ATS442" s="29"/>
      <c r="ATT442" s="29"/>
      <c r="ATU442" s="29"/>
      <c r="ATV442" s="29"/>
      <c r="ATW442" s="29"/>
      <c r="ATX442" s="29"/>
      <c r="ATY442" s="29"/>
    </row>
    <row r="443" spans="1:1221" s="30" customFormat="1" x14ac:dyDescent="0.25">
      <c r="A443" s="6"/>
      <c r="B443" s="46"/>
      <c r="C443" s="47"/>
      <c r="D443" s="20" t="s">
        <v>312</v>
      </c>
      <c r="E443" s="20">
        <v>67</v>
      </c>
      <c r="F443" s="37"/>
      <c r="G443" s="37"/>
      <c r="H443" s="20"/>
      <c r="I443" s="20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29"/>
      <c r="EU443" s="29"/>
      <c r="EV443" s="29"/>
      <c r="EW443" s="29"/>
      <c r="EX443" s="29"/>
      <c r="EY443" s="29"/>
      <c r="EZ443" s="29"/>
      <c r="FA443" s="29"/>
      <c r="FB443" s="29"/>
      <c r="FC443" s="29"/>
      <c r="FD443" s="29"/>
      <c r="FE443" s="29"/>
      <c r="FF443" s="29"/>
      <c r="AME443" s="29"/>
      <c r="AMF443" s="29"/>
      <c r="AMG443" s="29"/>
      <c r="AMH443" s="29"/>
      <c r="AMI443" s="29"/>
      <c r="AMJ443" s="29"/>
      <c r="AMK443" s="29"/>
      <c r="AML443" s="29"/>
      <c r="AMM443" s="29"/>
      <c r="AMN443" s="29"/>
      <c r="AMO443" s="29"/>
      <c r="AMP443" s="29"/>
      <c r="AMQ443" s="29"/>
      <c r="AMR443" s="29"/>
      <c r="AMS443" s="29"/>
      <c r="AMT443" s="29"/>
      <c r="AMU443" s="29"/>
      <c r="AMV443" s="29"/>
      <c r="AMW443" s="29"/>
      <c r="AMX443" s="29"/>
      <c r="AMY443" s="29"/>
      <c r="AMZ443" s="29"/>
      <c r="ANA443" s="29"/>
      <c r="ANB443" s="29"/>
      <c r="ANC443" s="29"/>
      <c r="AND443" s="29"/>
      <c r="ANE443" s="29"/>
      <c r="ANF443" s="29"/>
      <c r="ANG443" s="29"/>
      <c r="ANH443" s="29"/>
      <c r="ANI443" s="29"/>
      <c r="ANJ443" s="29"/>
      <c r="ANK443" s="29"/>
      <c r="ANL443" s="29"/>
      <c r="ANM443" s="29"/>
      <c r="ANN443" s="29"/>
      <c r="ANO443" s="29"/>
      <c r="ANP443" s="29"/>
      <c r="ANQ443" s="29"/>
      <c r="ANR443" s="29"/>
      <c r="ANS443" s="29"/>
      <c r="ANT443" s="29"/>
      <c r="ANU443" s="29"/>
      <c r="ANV443" s="29"/>
      <c r="ANW443" s="29"/>
      <c r="ANX443" s="29"/>
      <c r="ANY443" s="29"/>
      <c r="ANZ443" s="29"/>
      <c r="AOA443" s="29"/>
      <c r="AOB443" s="29"/>
      <c r="AOC443" s="29"/>
      <c r="AOD443" s="29"/>
      <c r="AOE443" s="29"/>
      <c r="AOF443" s="29"/>
      <c r="AOG443" s="29"/>
      <c r="AOH443" s="29"/>
      <c r="AOI443" s="29"/>
      <c r="AOJ443" s="29"/>
      <c r="AOK443" s="29"/>
      <c r="AOL443" s="29"/>
      <c r="AOM443" s="29"/>
      <c r="AON443" s="29"/>
      <c r="AOO443" s="29"/>
      <c r="AOP443" s="29"/>
      <c r="AOQ443" s="29"/>
      <c r="AOR443" s="29"/>
      <c r="AOS443" s="29"/>
      <c r="AOT443" s="29"/>
      <c r="AOU443" s="29"/>
      <c r="AOV443" s="29"/>
      <c r="AOW443" s="29"/>
      <c r="AOX443" s="29"/>
      <c r="AOY443" s="29"/>
      <c r="AOZ443" s="29"/>
      <c r="APA443" s="29"/>
      <c r="APB443" s="29"/>
      <c r="APC443" s="29"/>
      <c r="APD443" s="29"/>
      <c r="APE443" s="29"/>
      <c r="APF443" s="29"/>
      <c r="APG443" s="29"/>
      <c r="APH443" s="29"/>
      <c r="API443" s="29"/>
      <c r="APJ443" s="29"/>
      <c r="APK443" s="29"/>
      <c r="APL443" s="29"/>
      <c r="APM443" s="29"/>
      <c r="APN443" s="29"/>
      <c r="APO443" s="29"/>
      <c r="APP443" s="29"/>
      <c r="APQ443" s="29"/>
      <c r="APR443" s="29"/>
      <c r="APS443" s="29"/>
      <c r="APT443" s="29"/>
      <c r="APU443" s="29"/>
      <c r="APV443" s="29"/>
      <c r="APW443" s="29"/>
      <c r="APX443" s="29"/>
      <c r="APY443" s="29"/>
      <c r="APZ443" s="29"/>
      <c r="AQA443" s="29"/>
      <c r="AQB443" s="29"/>
      <c r="AQC443" s="29"/>
      <c r="AQD443" s="29"/>
      <c r="AQE443" s="29"/>
      <c r="AQF443" s="29"/>
      <c r="AQG443" s="29"/>
      <c r="AQH443" s="29"/>
      <c r="AQI443" s="29"/>
      <c r="AQJ443" s="29"/>
      <c r="AQK443" s="29"/>
      <c r="AQL443" s="29"/>
      <c r="AQM443" s="29"/>
      <c r="AQN443" s="29"/>
      <c r="AQO443" s="29"/>
      <c r="AQP443" s="29"/>
      <c r="AQQ443" s="29"/>
      <c r="AQR443" s="29"/>
      <c r="AQS443" s="29"/>
      <c r="AQT443" s="29"/>
      <c r="AQU443" s="29"/>
      <c r="AQV443" s="29"/>
      <c r="AQW443" s="29"/>
      <c r="AQX443" s="29"/>
      <c r="AQY443" s="29"/>
      <c r="AQZ443" s="29"/>
      <c r="ARA443" s="29"/>
      <c r="ARB443" s="29"/>
      <c r="ARC443" s="29"/>
      <c r="ARD443" s="29"/>
      <c r="ARE443" s="29"/>
      <c r="ARF443" s="29"/>
      <c r="ARG443" s="29"/>
      <c r="ARH443" s="29"/>
      <c r="ARI443" s="29"/>
      <c r="ARJ443" s="29"/>
      <c r="ARK443" s="29"/>
      <c r="ARL443" s="29"/>
      <c r="ARM443" s="29"/>
      <c r="ARN443" s="29"/>
      <c r="ARO443" s="29"/>
      <c r="ARP443" s="29"/>
      <c r="ARQ443" s="29"/>
      <c r="ARR443" s="29"/>
      <c r="ARS443" s="29"/>
      <c r="ART443" s="29"/>
      <c r="ARU443" s="29"/>
      <c r="ARV443" s="29"/>
      <c r="ARW443" s="29"/>
      <c r="ARX443" s="29"/>
      <c r="ARY443" s="29"/>
      <c r="ARZ443" s="29"/>
      <c r="ASA443" s="29"/>
      <c r="ASB443" s="29"/>
      <c r="ASC443" s="29"/>
      <c r="ASD443" s="29"/>
      <c r="ASE443" s="29"/>
      <c r="ASF443" s="29"/>
      <c r="ASG443" s="29"/>
      <c r="ASH443" s="29"/>
      <c r="ASI443" s="29"/>
      <c r="ASJ443" s="29"/>
      <c r="ASK443" s="29"/>
      <c r="ASL443" s="29"/>
      <c r="ASM443" s="29"/>
      <c r="ASN443" s="29"/>
      <c r="ASO443" s="29"/>
      <c r="ASP443" s="29"/>
      <c r="ASQ443" s="29"/>
      <c r="ASR443" s="29"/>
      <c r="ASS443" s="29"/>
      <c r="AST443" s="29"/>
      <c r="ASU443" s="29"/>
      <c r="ASV443" s="29"/>
      <c r="ASW443" s="29"/>
      <c r="ASX443" s="29"/>
      <c r="ASY443" s="29"/>
      <c r="ASZ443" s="29"/>
      <c r="ATA443" s="29"/>
      <c r="ATB443" s="29"/>
      <c r="ATC443" s="29"/>
      <c r="ATD443" s="29"/>
      <c r="ATE443" s="29"/>
      <c r="ATF443" s="29"/>
      <c r="ATG443" s="29"/>
      <c r="ATH443" s="29"/>
      <c r="ATI443" s="29"/>
      <c r="ATJ443" s="29"/>
      <c r="ATK443" s="29"/>
      <c r="ATL443" s="29"/>
      <c r="ATM443" s="29"/>
      <c r="ATN443" s="29"/>
      <c r="ATO443" s="29"/>
      <c r="ATP443" s="29"/>
      <c r="ATQ443" s="29"/>
      <c r="ATR443" s="29"/>
      <c r="ATS443" s="29"/>
      <c r="ATT443" s="29"/>
      <c r="ATU443" s="29"/>
      <c r="ATV443" s="29"/>
      <c r="ATW443" s="29"/>
      <c r="ATX443" s="29"/>
      <c r="ATY443" s="29"/>
    </row>
    <row r="444" spans="1:1221" s="30" customFormat="1" x14ac:dyDescent="0.25">
      <c r="A444" s="6"/>
      <c r="B444" s="46"/>
      <c r="C444" s="47"/>
      <c r="D444" s="163" t="s">
        <v>120</v>
      </c>
      <c r="E444" s="164">
        <v>2</v>
      </c>
      <c r="F444" s="164"/>
      <c r="G444" s="37"/>
      <c r="H444" s="20"/>
      <c r="I444" s="20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29"/>
      <c r="EU444" s="29"/>
      <c r="EV444" s="29"/>
      <c r="EW444" s="29"/>
      <c r="EX444" s="29"/>
      <c r="EY444" s="29"/>
      <c r="EZ444" s="29"/>
      <c r="FA444" s="29"/>
      <c r="FB444" s="29"/>
      <c r="FC444" s="29"/>
      <c r="AMB444" s="29"/>
      <c r="AMC444" s="29"/>
      <c r="AMD444" s="29"/>
      <c r="AME444" s="29"/>
      <c r="AMF444" s="29"/>
      <c r="AMG444" s="29"/>
      <c r="AMH444" s="29"/>
      <c r="AMI444" s="29"/>
      <c r="AMJ444" s="29"/>
      <c r="AMK444" s="29"/>
      <c r="AML444" s="29"/>
      <c r="AMM444" s="29"/>
      <c r="AMN444" s="29"/>
      <c r="AMO444" s="29"/>
      <c r="AMP444" s="29"/>
      <c r="AMQ444" s="29"/>
      <c r="AMR444" s="29"/>
      <c r="AMS444" s="29"/>
      <c r="AMT444" s="29"/>
      <c r="AMU444" s="29"/>
      <c r="AMV444" s="29"/>
      <c r="AMW444" s="29"/>
      <c r="AMX444" s="29"/>
      <c r="AMY444" s="29"/>
      <c r="AMZ444" s="29"/>
      <c r="ANA444" s="29"/>
      <c r="ANB444" s="29"/>
      <c r="ANC444" s="29"/>
      <c r="AND444" s="29"/>
      <c r="ANE444" s="29"/>
      <c r="ANF444" s="29"/>
      <c r="ANG444" s="29"/>
      <c r="ANH444" s="29"/>
      <c r="ANI444" s="29"/>
      <c r="ANJ444" s="29"/>
      <c r="ANK444" s="29"/>
      <c r="ANL444" s="29"/>
      <c r="ANM444" s="29"/>
      <c r="ANN444" s="29"/>
      <c r="ANO444" s="29"/>
      <c r="ANP444" s="29"/>
      <c r="ANQ444" s="29"/>
      <c r="ANR444" s="29"/>
      <c r="ANS444" s="29"/>
      <c r="ANT444" s="29"/>
      <c r="ANU444" s="29"/>
      <c r="ANV444" s="29"/>
      <c r="ANW444" s="29"/>
      <c r="ANX444" s="29"/>
      <c r="ANY444" s="29"/>
      <c r="ANZ444" s="29"/>
      <c r="AOA444" s="29"/>
      <c r="AOB444" s="29"/>
      <c r="AOC444" s="29"/>
      <c r="AOD444" s="29"/>
      <c r="AOE444" s="29"/>
      <c r="AOF444" s="29"/>
      <c r="AOG444" s="29"/>
      <c r="AOH444" s="29"/>
      <c r="AOI444" s="29"/>
      <c r="AOJ444" s="29"/>
      <c r="AOK444" s="29"/>
      <c r="AOL444" s="29"/>
      <c r="AOM444" s="29"/>
      <c r="AON444" s="29"/>
      <c r="AOO444" s="29"/>
      <c r="AOP444" s="29"/>
      <c r="AOQ444" s="29"/>
      <c r="AOR444" s="29"/>
      <c r="AOS444" s="29"/>
      <c r="AOT444" s="29"/>
      <c r="AOU444" s="29"/>
      <c r="AOV444" s="29"/>
      <c r="AOW444" s="29"/>
      <c r="AOX444" s="29"/>
      <c r="AOY444" s="29"/>
      <c r="AOZ444" s="29"/>
      <c r="APA444" s="29"/>
      <c r="APB444" s="29"/>
      <c r="APC444" s="29"/>
      <c r="APD444" s="29"/>
      <c r="APE444" s="29"/>
      <c r="APF444" s="29"/>
      <c r="APG444" s="29"/>
      <c r="APH444" s="29"/>
      <c r="API444" s="29"/>
      <c r="APJ444" s="29"/>
      <c r="APK444" s="29"/>
      <c r="APL444" s="29"/>
      <c r="APM444" s="29"/>
      <c r="APN444" s="29"/>
      <c r="APO444" s="29"/>
      <c r="APP444" s="29"/>
      <c r="APQ444" s="29"/>
      <c r="APR444" s="29"/>
      <c r="APS444" s="29"/>
      <c r="APT444" s="29"/>
      <c r="APU444" s="29"/>
      <c r="APV444" s="29"/>
      <c r="APW444" s="29"/>
      <c r="APX444" s="29"/>
      <c r="APY444" s="29"/>
      <c r="APZ444" s="29"/>
      <c r="AQA444" s="29"/>
      <c r="AQB444" s="29"/>
      <c r="AQC444" s="29"/>
      <c r="AQD444" s="29"/>
      <c r="AQE444" s="29"/>
      <c r="AQF444" s="29"/>
      <c r="AQG444" s="29"/>
      <c r="AQH444" s="29"/>
      <c r="AQI444" s="29"/>
      <c r="AQJ444" s="29"/>
      <c r="AQK444" s="29"/>
      <c r="AQL444" s="29"/>
      <c r="AQM444" s="29"/>
      <c r="AQN444" s="29"/>
      <c r="AQO444" s="29"/>
      <c r="AQP444" s="29"/>
      <c r="AQQ444" s="29"/>
      <c r="AQR444" s="29"/>
      <c r="AQS444" s="29"/>
      <c r="AQT444" s="29"/>
      <c r="AQU444" s="29"/>
      <c r="AQV444" s="29"/>
      <c r="AQW444" s="29"/>
      <c r="AQX444" s="29"/>
      <c r="AQY444" s="29"/>
      <c r="AQZ444" s="29"/>
      <c r="ARA444" s="29"/>
      <c r="ARB444" s="29"/>
      <c r="ARC444" s="29"/>
      <c r="ARD444" s="29"/>
      <c r="ARE444" s="29"/>
      <c r="ARF444" s="29"/>
      <c r="ARG444" s="29"/>
      <c r="ARH444" s="29"/>
      <c r="ARI444" s="29"/>
      <c r="ARJ444" s="29"/>
      <c r="ARK444" s="29"/>
      <c r="ARL444" s="29"/>
      <c r="ARM444" s="29"/>
      <c r="ARN444" s="29"/>
      <c r="ARO444" s="29"/>
      <c r="ARP444" s="29"/>
      <c r="ARQ444" s="29"/>
      <c r="ARR444" s="29"/>
      <c r="ARS444" s="29"/>
      <c r="ART444" s="29"/>
      <c r="ARU444" s="29"/>
      <c r="ARV444" s="29"/>
      <c r="ARW444" s="29"/>
      <c r="ARX444" s="29"/>
      <c r="ARY444" s="29"/>
      <c r="ARZ444" s="29"/>
      <c r="ASA444" s="29"/>
      <c r="ASB444" s="29"/>
      <c r="ASC444" s="29"/>
      <c r="ASD444" s="29"/>
      <c r="ASE444" s="29"/>
      <c r="ASF444" s="29"/>
      <c r="ASG444" s="29"/>
      <c r="ASH444" s="29"/>
      <c r="ASI444" s="29"/>
      <c r="ASJ444" s="29"/>
      <c r="ASK444" s="29"/>
      <c r="ASL444" s="29"/>
      <c r="ASM444" s="29"/>
      <c r="ASN444" s="29"/>
      <c r="ASO444" s="29"/>
      <c r="ASP444" s="29"/>
      <c r="ASQ444" s="29"/>
      <c r="ASR444" s="29"/>
      <c r="ASS444" s="29"/>
      <c r="AST444" s="29"/>
      <c r="ASU444" s="29"/>
      <c r="ASV444" s="29"/>
      <c r="ASW444" s="29"/>
      <c r="ASX444" s="29"/>
      <c r="ASY444" s="29"/>
      <c r="ASZ444" s="29"/>
      <c r="ATA444" s="29"/>
      <c r="ATB444" s="29"/>
      <c r="ATC444" s="29"/>
      <c r="ATD444" s="29"/>
      <c r="ATE444" s="29"/>
      <c r="ATF444" s="29"/>
      <c r="ATG444" s="29"/>
      <c r="ATH444" s="29"/>
      <c r="ATI444" s="29"/>
      <c r="ATJ444" s="29"/>
      <c r="ATK444" s="29"/>
      <c r="ATL444" s="29"/>
      <c r="ATM444" s="29"/>
      <c r="ATN444" s="29"/>
      <c r="ATO444" s="29"/>
      <c r="ATP444" s="29"/>
      <c r="ATQ444" s="29"/>
      <c r="ATR444" s="29"/>
      <c r="ATS444" s="29"/>
      <c r="ATT444" s="29"/>
      <c r="ATU444" s="29"/>
      <c r="ATV444" s="29"/>
    </row>
    <row r="445" spans="1:1221" s="30" customFormat="1" x14ac:dyDescent="0.25">
      <c r="A445" s="6"/>
      <c r="B445" s="46"/>
      <c r="C445" s="47"/>
      <c r="D445" s="163" t="s">
        <v>259</v>
      </c>
      <c r="E445" s="164">
        <v>0.1</v>
      </c>
      <c r="F445" s="164"/>
      <c r="G445" s="37"/>
      <c r="H445" s="20"/>
      <c r="I445" s="20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29"/>
      <c r="EU445" s="29"/>
      <c r="EV445" s="29"/>
      <c r="EW445" s="29"/>
      <c r="EX445" s="29"/>
      <c r="EY445" s="29"/>
      <c r="EZ445" s="29"/>
      <c r="FA445" s="29"/>
      <c r="FB445" s="29"/>
      <c r="FC445" s="29"/>
      <c r="AMB445" s="29"/>
      <c r="AMC445" s="29"/>
      <c r="AMD445" s="29"/>
      <c r="AME445" s="29"/>
      <c r="AMF445" s="29"/>
      <c r="AMG445" s="29"/>
      <c r="AMH445" s="29"/>
      <c r="AMI445" s="29"/>
      <c r="AMJ445" s="29"/>
      <c r="AMK445" s="29"/>
      <c r="AML445" s="29"/>
      <c r="AMM445" s="29"/>
      <c r="AMN445" s="29"/>
      <c r="AMO445" s="29"/>
      <c r="AMP445" s="29"/>
      <c r="AMQ445" s="29"/>
      <c r="AMR445" s="29"/>
      <c r="AMS445" s="29"/>
      <c r="AMT445" s="29"/>
      <c r="AMU445" s="29"/>
      <c r="AMV445" s="29"/>
      <c r="AMW445" s="29"/>
      <c r="AMX445" s="29"/>
      <c r="AMY445" s="29"/>
      <c r="AMZ445" s="29"/>
      <c r="ANA445" s="29"/>
      <c r="ANB445" s="29"/>
      <c r="ANC445" s="29"/>
      <c r="AND445" s="29"/>
      <c r="ANE445" s="29"/>
      <c r="ANF445" s="29"/>
      <c r="ANG445" s="29"/>
      <c r="ANH445" s="29"/>
      <c r="ANI445" s="29"/>
      <c r="ANJ445" s="29"/>
      <c r="ANK445" s="29"/>
      <c r="ANL445" s="29"/>
      <c r="ANM445" s="29"/>
      <c r="ANN445" s="29"/>
      <c r="ANO445" s="29"/>
      <c r="ANP445" s="29"/>
      <c r="ANQ445" s="29"/>
      <c r="ANR445" s="29"/>
      <c r="ANS445" s="29"/>
      <c r="ANT445" s="29"/>
      <c r="ANU445" s="29"/>
      <c r="ANV445" s="29"/>
      <c r="ANW445" s="29"/>
      <c r="ANX445" s="29"/>
      <c r="ANY445" s="29"/>
      <c r="ANZ445" s="29"/>
      <c r="AOA445" s="29"/>
      <c r="AOB445" s="29"/>
      <c r="AOC445" s="29"/>
      <c r="AOD445" s="29"/>
      <c r="AOE445" s="29"/>
      <c r="AOF445" s="29"/>
      <c r="AOG445" s="29"/>
      <c r="AOH445" s="29"/>
      <c r="AOI445" s="29"/>
      <c r="AOJ445" s="29"/>
      <c r="AOK445" s="29"/>
      <c r="AOL445" s="29"/>
      <c r="AOM445" s="29"/>
      <c r="AON445" s="29"/>
      <c r="AOO445" s="29"/>
      <c r="AOP445" s="29"/>
      <c r="AOQ445" s="29"/>
      <c r="AOR445" s="29"/>
      <c r="AOS445" s="29"/>
      <c r="AOT445" s="29"/>
      <c r="AOU445" s="29"/>
      <c r="AOV445" s="29"/>
      <c r="AOW445" s="29"/>
      <c r="AOX445" s="29"/>
      <c r="AOY445" s="29"/>
      <c r="AOZ445" s="29"/>
      <c r="APA445" s="29"/>
      <c r="APB445" s="29"/>
      <c r="APC445" s="29"/>
      <c r="APD445" s="29"/>
      <c r="APE445" s="29"/>
      <c r="APF445" s="29"/>
      <c r="APG445" s="29"/>
      <c r="APH445" s="29"/>
      <c r="API445" s="29"/>
      <c r="APJ445" s="29"/>
      <c r="APK445" s="29"/>
      <c r="APL445" s="29"/>
      <c r="APM445" s="29"/>
      <c r="APN445" s="29"/>
      <c r="APO445" s="29"/>
      <c r="APP445" s="29"/>
      <c r="APQ445" s="29"/>
      <c r="APR445" s="29"/>
      <c r="APS445" s="29"/>
      <c r="APT445" s="29"/>
      <c r="APU445" s="29"/>
      <c r="APV445" s="29"/>
      <c r="APW445" s="29"/>
      <c r="APX445" s="29"/>
      <c r="APY445" s="29"/>
      <c r="APZ445" s="29"/>
      <c r="AQA445" s="29"/>
      <c r="AQB445" s="29"/>
      <c r="AQC445" s="29"/>
      <c r="AQD445" s="29"/>
      <c r="AQE445" s="29"/>
      <c r="AQF445" s="29"/>
      <c r="AQG445" s="29"/>
      <c r="AQH445" s="29"/>
      <c r="AQI445" s="29"/>
      <c r="AQJ445" s="29"/>
      <c r="AQK445" s="29"/>
      <c r="AQL445" s="29"/>
      <c r="AQM445" s="29"/>
      <c r="AQN445" s="29"/>
      <c r="AQO445" s="29"/>
      <c r="AQP445" s="29"/>
      <c r="AQQ445" s="29"/>
      <c r="AQR445" s="29"/>
      <c r="AQS445" s="29"/>
      <c r="AQT445" s="29"/>
      <c r="AQU445" s="29"/>
      <c r="AQV445" s="29"/>
      <c r="AQW445" s="29"/>
      <c r="AQX445" s="29"/>
      <c r="AQY445" s="29"/>
      <c r="AQZ445" s="29"/>
      <c r="ARA445" s="29"/>
      <c r="ARB445" s="29"/>
      <c r="ARC445" s="29"/>
      <c r="ARD445" s="29"/>
      <c r="ARE445" s="29"/>
      <c r="ARF445" s="29"/>
      <c r="ARG445" s="29"/>
      <c r="ARH445" s="29"/>
      <c r="ARI445" s="29"/>
      <c r="ARJ445" s="29"/>
      <c r="ARK445" s="29"/>
      <c r="ARL445" s="29"/>
      <c r="ARM445" s="29"/>
      <c r="ARN445" s="29"/>
      <c r="ARO445" s="29"/>
      <c r="ARP445" s="29"/>
      <c r="ARQ445" s="29"/>
      <c r="ARR445" s="29"/>
      <c r="ARS445" s="29"/>
      <c r="ART445" s="29"/>
      <c r="ARU445" s="29"/>
      <c r="ARV445" s="29"/>
      <c r="ARW445" s="29"/>
      <c r="ARX445" s="29"/>
      <c r="ARY445" s="29"/>
      <c r="ARZ445" s="29"/>
      <c r="ASA445" s="29"/>
      <c r="ASB445" s="29"/>
      <c r="ASC445" s="29"/>
      <c r="ASD445" s="29"/>
      <c r="ASE445" s="29"/>
      <c r="ASF445" s="29"/>
      <c r="ASG445" s="29"/>
      <c r="ASH445" s="29"/>
      <c r="ASI445" s="29"/>
      <c r="ASJ445" s="29"/>
      <c r="ASK445" s="29"/>
      <c r="ASL445" s="29"/>
      <c r="ASM445" s="29"/>
      <c r="ASN445" s="29"/>
      <c r="ASO445" s="29"/>
      <c r="ASP445" s="29"/>
      <c r="ASQ445" s="29"/>
      <c r="ASR445" s="29"/>
      <c r="ASS445" s="29"/>
      <c r="AST445" s="29"/>
      <c r="ASU445" s="29"/>
      <c r="ASV445" s="29"/>
      <c r="ASW445" s="29"/>
      <c r="ASX445" s="29"/>
      <c r="ASY445" s="29"/>
      <c r="ASZ445" s="29"/>
      <c r="ATA445" s="29"/>
      <c r="ATB445" s="29"/>
      <c r="ATC445" s="29"/>
      <c r="ATD445" s="29"/>
      <c r="ATE445" s="29"/>
      <c r="ATF445" s="29"/>
      <c r="ATG445" s="29"/>
      <c r="ATH445" s="29"/>
      <c r="ATI445" s="29"/>
      <c r="ATJ445" s="29"/>
      <c r="ATK445" s="29"/>
      <c r="ATL445" s="29"/>
      <c r="ATM445" s="29"/>
      <c r="ATN445" s="29"/>
      <c r="ATO445" s="29"/>
      <c r="ATP445" s="29"/>
      <c r="ATQ445" s="29"/>
      <c r="ATR445" s="29"/>
      <c r="ATS445" s="29"/>
      <c r="ATT445" s="29"/>
      <c r="ATU445" s="29"/>
      <c r="ATV445" s="29"/>
    </row>
    <row r="446" spans="1:1221" s="30" customFormat="1" x14ac:dyDescent="0.25">
      <c r="A446" s="6"/>
      <c r="B446" s="46"/>
      <c r="C446" s="47"/>
      <c r="D446" s="164" t="s">
        <v>260</v>
      </c>
      <c r="E446" s="164"/>
      <c r="F446" s="164"/>
      <c r="G446" s="37"/>
      <c r="H446" s="20"/>
      <c r="I446" s="20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29"/>
      <c r="EU446" s="29"/>
      <c r="EV446" s="29"/>
      <c r="EW446" s="29"/>
      <c r="EX446" s="29"/>
      <c r="EY446" s="29"/>
      <c r="EZ446" s="29"/>
      <c r="FA446" s="29"/>
      <c r="FB446" s="29"/>
      <c r="FC446" s="29"/>
      <c r="AMB446" s="29"/>
      <c r="AMC446" s="29"/>
      <c r="AMD446" s="29"/>
      <c r="AME446" s="29"/>
      <c r="AMF446" s="29"/>
      <c r="AMG446" s="29"/>
      <c r="AMH446" s="29"/>
      <c r="AMI446" s="29"/>
      <c r="AMJ446" s="29"/>
      <c r="AMK446" s="29"/>
      <c r="AML446" s="29"/>
      <c r="AMM446" s="29"/>
      <c r="AMN446" s="29"/>
      <c r="AMO446" s="29"/>
      <c r="AMP446" s="29"/>
      <c r="AMQ446" s="29"/>
      <c r="AMR446" s="29"/>
      <c r="AMS446" s="29"/>
      <c r="AMT446" s="29"/>
      <c r="AMU446" s="29"/>
      <c r="AMV446" s="29"/>
      <c r="AMW446" s="29"/>
      <c r="AMX446" s="29"/>
      <c r="AMY446" s="29"/>
      <c r="AMZ446" s="29"/>
      <c r="ANA446" s="29"/>
      <c r="ANB446" s="29"/>
      <c r="ANC446" s="29"/>
      <c r="AND446" s="29"/>
      <c r="ANE446" s="29"/>
      <c r="ANF446" s="29"/>
      <c r="ANG446" s="29"/>
      <c r="ANH446" s="29"/>
      <c r="ANI446" s="29"/>
      <c r="ANJ446" s="29"/>
      <c r="ANK446" s="29"/>
      <c r="ANL446" s="29"/>
      <c r="ANM446" s="29"/>
      <c r="ANN446" s="29"/>
      <c r="ANO446" s="29"/>
      <c r="ANP446" s="29"/>
      <c r="ANQ446" s="29"/>
      <c r="ANR446" s="29"/>
      <c r="ANS446" s="29"/>
      <c r="ANT446" s="29"/>
      <c r="ANU446" s="29"/>
      <c r="ANV446" s="29"/>
      <c r="ANW446" s="29"/>
      <c r="ANX446" s="29"/>
      <c r="ANY446" s="29"/>
      <c r="ANZ446" s="29"/>
      <c r="AOA446" s="29"/>
      <c r="AOB446" s="29"/>
      <c r="AOC446" s="29"/>
      <c r="AOD446" s="29"/>
      <c r="AOE446" s="29"/>
      <c r="AOF446" s="29"/>
      <c r="AOG446" s="29"/>
      <c r="AOH446" s="29"/>
      <c r="AOI446" s="29"/>
      <c r="AOJ446" s="29"/>
      <c r="AOK446" s="29"/>
      <c r="AOL446" s="29"/>
      <c r="AOM446" s="29"/>
      <c r="AON446" s="29"/>
      <c r="AOO446" s="29"/>
      <c r="AOP446" s="29"/>
      <c r="AOQ446" s="29"/>
      <c r="AOR446" s="29"/>
      <c r="AOS446" s="29"/>
      <c r="AOT446" s="29"/>
      <c r="AOU446" s="29"/>
      <c r="AOV446" s="29"/>
      <c r="AOW446" s="29"/>
      <c r="AOX446" s="29"/>
      <c r="AOY446" s="29"/>
      <c r="AOZ446" s="29"/>
      <c r="APA446" s="29"/>
      <c r="APB446" s="29"/>
      <c r="APC446" s="29"/>
      <c r="APD446" s="29"/>
      <c r="APE446" s="29"/>
      <c r="APF446" s="29"/>
      <c r="APG446" s="29"/>
      <c r="APH446" s="29"/>
      <c r="API446" s="29"/>
      <c r="APJ446" s="29"/>
      <c r="APK446" s="29"/>
      <c r="APL446" s="29"/>
      <c r="APM446" s="29"/>
      <c r="APN446" s="29"/>
      <c r="APO446" s="29"/>
      <c r="APP446" s="29"/>
      <c r="APQ446" s="29"/>
      <c r="APR446" s="29"/>
      <c r="APS446" s="29"/>
      <c r="APT446" s="29"/>
      <c r="APU446" s="29"/>
      <c r="APV446" s="29"/>
      <c r="APW446" s="29"/>
      <c r="APX446" s="29"/>
      <c r="APY446" s="29"/>
      <c r="APZ446" s="29"/>
      <c r="AQA446" s="29"/>
      <c r="AQB446" s="29"/>
      <c r="AQC446" s="29"/>
      <c r="AQD446" s="29"/>
      <c r="AQE446" s="29"/>
      <c r="AQF446" s="29"/>
      <c r="AQG446" s="29"/>
      <c r="AQH446" s="29"/>
      <c r="AQI446" s="29"/>
      <c r="AQJ446" s="29"/>
      <c r="AQK446" s="29"/>
      <c r="AQL446" s="29"/>
      <c r="AQM446" s="29"/>
      <c r="AQN446" s="29"/>
      <c r="AQO446" s="29"/>
      <c r="AQP446" s="29"/>
      <c r="AQQ446" s="29"/>
      <c r="AQR446" s="29"/>
      <c r="AQS446" s="29"/>
      <c r="AQT446" s="29"/>
      <c r="AQU446" s="29"/>
      <c r="AQV446" s="29"/>
      <c r="AQW446" s="29"/>
      <c r="AQX446" s="29"/>
      <c r="AQY446" s="29"/>
      <c r="AQZ446" s="29"/>
      <c r="ARA446" s="29"/>
      <c r="ARB446" s="29"/>
      <c r="ARC446" s="29"/>
      <c r="ARD446" s="29"/>
      <c r="ARE446" s="29"/>
      <c r="ARF446" s="29"/>
      <c r="ARG446" s="29"/>
      <c r="ARH446" s="29"/>
      <c r="ARI446" s="29"/>
      <c r="ARJ446" s="29"/>
      <c r="ARK446" s="29"/>
      <c r="ARL446" s="29"/>
      <c r="ARM446" s="29"/>
      <c r="ARN446" s="29"/>
      <c r="ARO446" s="29"/>
      <c r="ARP446" s="29"/>
      <c r="ARQ446" s="29"/>
      <c r="ARR446" s="29"/>
      <c r="ARS446" s="29"/>
      <c r="ART446" s="29"/>
      <c r="ARU446" s="29"/>
      <c r="ARV446" s="29"/>
      <c r="ARW446" s="29"/>
      <c r="ARX446" s="29"/>
      <c r="ARY446" s="29"/>
      <c r="ARZ446" s="29"/>
      <c r="ASA446" s="29"/>
      <c r="ASB446" s="29"/>
      <c r="ASC446" s="29"/>
      <c r="ASD446" s="29"/>
      <c r="ASE446" s="29"/>
      <c r="ASF446" s="29"/>
      <c r="ASG446" s="29"/>
      <c r="ASH446" s="29"/>
      <c r="ASI446" s="29"/>
      <c r="ASJ446" s="29"/>
      <c r="ASK446" s="29"/>
      <c r="ASL446" s="29"/>
      <c r="ASM446" s="29"/>
      <c r="ASN446" s="29"/>
      <c r="ASO446" s="29"/>
      <c r="ASP446" s="29"/>
      <c r="ASQ446" s="29"/>
      <c r="ASR446" s="29"/>
      <c r="ASS446" s="29"/>
      <c r="AST446" s="29"/>
      <c r="ASU446" s="29"/>
      <c r="ASV446" s="29"/>
      <c r="ASW446" s="29"/>
      <c r="ASX446" s="29"/>
      <c r="ASY446" s="29"/>
      <c r="ASZ446" s="29"/>
      <c r="ATA446" s="29"/>
      <c r="ATB446" s="29"/>
      <c r="ATC446" s="29"/>
      <c r="ATD446" s="29"/>
      <c r="ATE446" s="29"/>
      <c r="ATF446" s="29"/>
      <c r="ATG446" s="29"/>
      <c r="ATH446" s="29"/>
      <c r="ATI446" s="29"/>
      <c r="ATJ446" s="29"/>
      <c r="ATK446" s="29"/>
      <c r="ATL446" s="29"/>
      <c r="ATM446" s="29"/>
      <c r="ATN446" s="29"/>
      <c r="ATO446" s="29"/>
      <c r="ATP446" s="29"/>
      <c r="ATQ446" s="29"/>
      <c r="ATR446" s="29"/>
      <c r="ATS446" s="29"/>
      <c r="ATT446" s="29"/>
      <c r="ATU446" s="29"/>
      <c r="ATV446" s="29"/>
    </row>
    <row r="447" spans="1:1221" s="30" customFormat="1" x14ac:dyDescent="0.25">
      <c r="A447" s="6"/>
      <c r="B447" s="46"/>
      <c r="C447" s="47"/>
      <c r="D447" s="163" t="s">
        <v>154</v>
      </c>
      <c r="E447" s="164">
        <v>60</v>
      </c>
      <c r="F447" s="164"/>
      <c r="G447" s="37"/>
      <c r="H447" s="20"/>
      <c r="I447" s="20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29"/>
      <c r="EU447" s="29"/>
      <c r="EV447" s="29"/>
      <c r="EW447" s="29"/>
      <c r="EX447" s="29"/>
      <c r="EY447" s="29"/>
      <c r="EZ447" s="29"/>
      <c r="FA447" s="29"/>
      <c r="FB447" s="29"/>
      <c r="FC447" s="29"/>
      <c r="AMB447" s="29"/>
      <c r="AMC447" s="29"/>
      <c r="AMD447" s="29"/>
      <c r="AME447" s="29"/>
      <c r="AMF447" s="29"/>
      <c r="AMG447" s="29"/>
      <c r="AMH447" s="29"/>
      <c r="AMI447" s="29"/>
      <c r="AMJ447" s="29"/>
      <c r="AMK447" s="29"/>
      <c r="AML447" s="29"/>
      <c r="AMM447" s="29"/>
      <c r="AMN447" s="29"/>
      <c r="AMO447" s="29"/>
      <c r="AMP447" s="29"/>
      <c r="AMQ447" s="29"/>
      <c r="AMR447" s="29"/>
      <c r="AMS447" s="29"/>
      <c r="AMT447" s="29"/>
      <c r="AMU447" s="29"/>
      <c r="AMV447" s="29"/>
      <c r="AMW447" s="29"/>
      <c r="AMX447" s="29"/>
      <c r="AMY447" s="29"/>
      <c r="AMZ447" s="29"/>
      <c r="ANA447" s="29"/>
      <c r="ANB447" s="29"/>
      <c r="ANC447" s="29"/>
      <c r="AND447" s="29"/>
      <c r="ANE447" s="29"/>
      <c r="ANF447" s="29"/>
      <c r="ANG447" s="29"/>
      <c r="ANH447" s="29"/>
      <c r="ANI447" s="29"/>
      <c r="ANJ447" s="29"/>
      <c r="ANK447" s="29"/>
      <c r="ANL447" s="29"/>
      <c r="ANM447" s="29"/>
      <c r="ANN447" s="29"/>
      <c r="ANO447" s="29"/>
      <c r="ANP447" s="29"/>
      <c r="ANQ447" s="29"/>
      <c r="ANR447" s="29"/>
      <c r="ANS447" s="29"/>
      <c r="ANT447" s="29"/>
      <c r="ANU447" s="29"/>
      <c r="ANV447" s="29"/>
      <c r="ANW447" s="29"/>
      <c r="ANX447" s="29"/>
      <c r="ANY447" s="29"/>
      <c r="ANZ447" s="29"/>
      <c r="AOA447" s="29"/>
      <c r="AOB447" s="29"/>
      <c r="AOC447" s="29"/>
      <c r="AOD447" s="29"/>
      <c r="AOE447" s="29"/>
      <c r="AOF447" s="29"/>
      <c r="AOG447" s="29"/>
      <c r="AOH447" s="29"/>
      <c r="AOI447" s="29"/>
      <c r="AOJ447" s="29"/>
      <c r="AOK447" s="29"/>
      <c r="AOL447" s="29"/>
      <c r="AOM447" s="29"/>
      <c r="AON447" s="29"/>
      <c r="AOO447" s="29"/>
      <c r="AOP447" s="29"/>
      <c r="AOQ447" s="29"/>
      <c r="AOR447" s="29"/>
      <c r="AOS447" s="29"/>
      <c r="AOT447" s="29"/>
      <c r="AOU447" s="29"/>
      <c r="AOV447" s="29"/>
      <c r="AOW447" s="29"/>
      <c r="AOX447" s="29"/>
      <c r="AOY447" s="29"/>
      <c r="AOZ447" s="29"/>
      <c r="APA447" s="29"/>
      <c r="APB447" s="29"/>
      <c r="APC447" s="29"/>
      <c r="APD447" s="29"/>
      <c r="APE447" s="29"/>
      <c r="APF447" s="29"/>
      <c r="APG447" s="29"/>
      <c r="APH447" s="29"/>
      <c r="API447" s="29"/>
      <c r="APJ447" s="29"/>
      <c r="APK447" s="29"/>
      <c r="APL447" s="29"/>
      <c r="APM447" s="29"/>
      <c r="APN447" s="29"/>
      <c r="APO447" s="29"/>
      <c r="APP447" s="29"/>
      <c r="APQ447" s="29"/>
      <c r="APR447" s="29"/>
      <c r="APS447" s="29"/>
      <c r="APT447" s="29"/>
      <c r="APU447" s="29"/>
      <c r="APV447" s="29"/>
      <c r="APW447" s="29"/>
      <c r="APX447" s="29"/>
      <c r="APY447" s="29"/>
      <c r="APZ447" s="29"/>
      <c r="AQA447" s="29"/>
      <c r="AQB447" s="29"/>
      <c r="AQC447" s="29"/>
      <c r="AQD447" s="29"/>
      <c r="AQE447" s="29"/>
      <c r="AQF447" s="29"/>
      <c r="AQG447" s="29"/>
      <c r="AQH447" s="29"/>
      <c r="AQI447" s="29"/>
      <c r="AQJ447" s="29"/>
      <c r="AQK447" s="29"/>
      <c r="AQL447" s="29"/>
      <c r="AQM447" s="29"/>
      <c r="AQN447" s="29"/>
      <c r="AQO447" s="29"/>
      <c r="AQP447" s="29"/>
      <c r="AQQ447" s="29"/>
      <c r="AQR447" s="29"/>
      <c r="AQS447" s="29"/>
      <c r="AQT447" s="29"/>
      <c r="AQU447" s="29"/>
      <c r="AQV447" s="29"/>
      <c r="AQW447" s="29"/>
      <c r="AQX447" s="29"/>
      <c r="AQY447" s="29"/>
      <c r="AQZ447" s="29"/>
      <c r="ARA447" s="29"/>
      <c r="ARB447" s="29"/>
      <c r="ARC447" s="29"/>
      <c r="ARD447" s="29"/>
      <c r="ARE447" s="29"/>
      <c r="ARF447" s="29"/>
      <c r="ARG447" s="29"/>
      <c r="ARH447" s="29"/>
      <c r="ARI447" s="29"/>
      <c r="ARJ447" s="29"/>
      <c r="ARK447" s="29"/>
      <c r="ARL447" s="29"/>
      <c r="ARM447" s="29"/>
      <c r="ARN447" s="29"/>
      <c r="ARO447" s="29"/>
      <c r="ARP447" s="29"/>
      <c r="ARQ447" s="29"/>
      <c r="ARR447" s="29"/>
      <c r="ARS447" s="29"/>
      <c r="ART447" s="29"/>
      <c r="ARU447" s="29"/>
      <c r="ARV447" s="29"/>
      <c r="ARW447" s="29"/>
      <c r="ARX447" s="29"/>
      <c r="ARY447" s="29"/>
      <c r="ARZ447" s="29"/>
      <c r="ASA447" s="29"/>
      <c r="ASB447" s="29"/>
      <c r="ASC447" s="29"/>
      <c r="ASD447" s="29"/>
      <c r="ASE447" s="29"/>
      <c r="ASF447" s="29"/>
      <c r="ASG447" s="29"/>
      <c r="ASH447" s="29"/>
      <c r="ASI447" s="29"/>
      <c r="ASJ447" s="29"/>
      <c r="ASK447" s="29"/>
      <c r="ASL447" s="29"/>
      <c r="ASM447" s="29"/>
      <c r="ASN447" s="29"/>
      <c r="ASO447" s="29"/>
      <c r="ASP447" s="29"/>
      <c r="ASQ447" s="29"/>
      <c r="ASR447" s="29"/>
      <c r="ASS447" s="29"/>
      <c r="AST447" s="29"/>
      <c r="ASU447" s="29"/>
      <c r="ASV447" s="29"/>
      <c r="ASW447" s="29"/>
      <c r="ASX447" s="29"/>
      <c r="ASY447" s="29"/>
      <c r="ASZ447" s="29"/>
      <c r="ATA447" s="29"/>
      <c r="ATB447" s="29"/>
      <c r="ATC447" s="29"/>
      <c r="ATD447" s="29"/>
      <c r="ATE447" s="29"/>
      <c r="ATF447" s="29"/>
      <c r="ATG447" s="29"/>
      <c r="ATH447" s="29"/>
      <c r="ATI447" s="29"/>
      <c r="ATJ447" s="29"/>
      <c r="ATK447" s="29"/>
      <c r="ATL447" s="29"/>
      <c r="ATM447" s="29"/>
      <c r="ATN447" s="29"/>
      <c r="ATO447" s="29"/>
      <c r="ATP447" s="29"/>
      <c r="ATQ447" s="29"/>
      <c r="ATR447" s="29"/>
      <c r="ATS447" s="29"/>
      <c r="ATT447" s="29"/>
      <c r="ATU447" s="29"/>
      <c r="ATV447" s="29"/>
    </row>
    <row r="448" spans="1:1221" s="30" customFormat="1" x14ac:dyDescent="0.25">
      <c r="A448" s="6"/>
      <c r="B448" s="46"/>
      <c r="C448" s="47"/>
      <c r="D448" s="163" t="s">
        <v>123</v>
      </c>
      <c r="E448" s="164">
        <v>0.5</v>
      </c>
      <c r="F448" s="164"/>
      <c r="G448" s="37"/>
      <c r="H448" s="20"/>
      <c r="I448" s="20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29"/>
      <c r="EU448" s="29"/>
      <c r="EV448" s="29"/>
      <c r="EW448" s="29"/>
      <c r="EX448" s="29"/>
      <c r="EY448" s="29"/>
      <c r="EZ448" s="29"/>
      <c r="FA448" s="29"/>
      <c r="FB448" s="29"/>
      <c r="FC448" s="29"/>
      <c r="AMB448" s="29"/>
      <c r="AMC448" s="29"/>
      <c r="AMD448" s="29"/>
      <c r="AME448" s="29"/>
      <c r="AMF448" s="29"/>
      <c r="AMG448" s="29"/>
      <c r="AMH448" s="29"/>
      <c r="AMI448" s="29"/>
      <c r="AMJ448" s="29"/>
      <c r="AMK448" s="29"/>
      <c r="AML448" s="29"/>
      <c r="AMM448" s="29"/>
      <c r="AMN448" s="29"/>
      <c r="AMO448" s="29"/>
      <c r="AMP448" s="29"/>
      <c r="AMQ448" s="29"/>
      <c r="AMR448" s="29"/>
      <c r="AMS448" s="29"/>
      <c r="AMT448" s="29"/>
      <c r="AMU448" s="29"/>
      <c r="AMV448" s="29"/>
      <c r="AMW448" s="29"/>
      <c r="AMX448" s="29"/>
      <c r="AMY448" s="29"/>
      <c r="AMZ448" s="29"/>
      <c r="ANA448" s="29"/>
      <c r="ANB448" s="29"/>
      <c r="ANC448" s="29"/>
      <c r="AND448" s="29"/>
      <c r="ANE448" s="29"/>
      <c r="ANF448" s="29"/>
      <c r="ANG448" s="29"/>
      <c r="ANH448" s="29"/>
      <c r="ANI448" s="29"/>
      <c r="ANJ448" s="29"/>
      <c r="ANK448" s="29"/>
      <c r="ANL448" s="29"/>
      <c r="ANM448" s="29"/>
      <c r="ANN448" s="29"/>
      <c r="ANO448" s="29"/>
      <c r="ANP448" s="29"/>
      <c r="ANQ448" s="29"/>
      <c r="ANR448" s="29"/>
      <c r="ANS448" s="29"/>
      <c r="ANT448" s="29"/>
      <c r="ANU448" s="29"/>
      <c r="ANV448" s="29"/>
      <c r="ANW448" s="29"/>
      <c r="ANX448" s="29"/>
      <c r="ANY448" s="29"/>
      <c r="ANZ448" s="29"/>
      <c r="AOA448" s="29"/>
      <c r="AOB448" s="29"/>
      <c r="AOC448" s="29"/>
      <c r="AOD448" s="29"/>
      <c r="AOE448" s="29"/>
      <c r="AOF448" s="29"/>
      <c r="AOG448" s="29"/>
      <c r="AOH448" s="29"/>
      <c r="AOI448" s="29"/>
      <c r="AOJ448" s="29"/>
      <c r="AOK448" s="29"/>
      <c r="AOL448" s="29"/>
      <c r="AOM448" s="29"/>
      <c r="AON448" s="29"/>
      <c r="AOO448" s="29"/>
      <c r="AOP448" s="29"/>
      <c r="AOQ448" s="29"/>
      <c r="AOR448" s="29"/>
      <c r="AOS448" s="29"/>
      <c r="AOT448" s="29"/>
      <c r="AOU448" s="29"/>
      <c r="AOV448" s="29"/>
      <c r="AOW448" s="29"/>
      <c r="AOX448" s="29"/>
      <c r="AOY448" s="29"/>
      <c r="AOZ448" s="29"/>
      <c r="APA448" s="29"/>
      <c r="APB448" s="29"/>
      <c r="APC448" s="29"/>
      <c r="APD448" s="29"/>
      <c r="APE448" s="29"/>
      <c r="APF448" s="29"/>
      <c r="APG448" s="29"/>
      <c r="APH448" s="29"/>
      <c r="API448" s="29"/>
      <c r="APJ448" s="29"/>
      <c r="APK448" s="29"/>
      <c r="APL448" s="29"/>
      <c r="APM448" s="29"/>
      <c r="APN448" s="29"/>
      <c r="APO448" s="29"/>
      <c r="APP448" s="29"/>
      <c r="APQ448" s="29"/>
      <c r="APR448" s="29"/>
      <c r="APS448" s="29"/>
      <c r="APT448" s="29"/>
      <c r="APU448" s="29"/>
      <c r="APV448" s="29"/>
      <c r="APW448" s="29"/>
      <c r="APX448" s="29"/>
      <c r="APY448" s="29"/>
      <c r="APZ448" s="29"/>
      <c r="AQA448" s="29"/>
      <c r="AQB448" s="29"/>
      <c r="AQC448" s="29"/>
      <c r="AQD448" s="29"/>
      <c r="AQE448" s="29"/>
      <c r="AQF448" s="29"/>
      <c r="AQG448" s="29"/>
      <c r="AQH448" s="29"/>
      <c r="AQI448" s="29"/>
      <c r="AQJ448" s="29"/>
      <c r="AQK448" s="29"/>
      <c r="AQL448" s="29"/>
      <c r="AQM448" s="29"/>
      <c r="AQN448" s="29"/>
      <c r="AQO448" s="29"/>
      <c r="AQP448" s="29"/>
      <c r="AQQ448" s="29"/>
      <c r="AQR448" s="29"/>
      <c r="AQS448" s="29"/>
      <c r="AQT448" s="29"/>
      <c r="AQU448" s="29"/>
      <c r="AQV448" s="29"/>
      <c r="AQW448" s="29"/>
      <c r="AQX448" s="29"/>
      <c r="AQY448" s="29"/>
      <c r="AQZ448" s="29"/>
      <c r="ARA448" s="29"/>
      <c r="ARB448" s="29"/>
      <c r="ARC448" s="29"/>
      <c r="ARD448" s="29"/>
      <c r="ARE448" s="29"/>
      <c r="ARF448" s="29"/>
      <c r="ARG448" s="29"/>
      <c r="ARH448" s="29"/>
      <c r="ARI448" s="29"/>
      <c r="ARJ448" s="29"/>
      <c r="ARK448" s="29"/>
      <c r="ARL448" s="29"/>
      <c r="ARM448" s="29"/>
      <c r="ARN448" s="29"/>
      <c r="ARO448" s="29"/>
      <c r="ARP448" s="29"/>
      <c r="ARQ448" s="29"/>
      <c r="ARR448" s="29"/>
      <c r="ARS448" s="29"/>
      <c r="ART448" s="29"/>
      <c r="ARU448" s="29"/>
      <c r="ARV448" s="29"/>
      <c r="ARW448" s="29"/>
      <c r="ARX448" s="29"/>
      <c r="ARY448" s="29"/>
      <c r="ARZ448" s="29"/>
      <c r="ASA448" s="29"/>
      <c r="ASB448" s="29"/>
      <c r="ASC448" s="29"/>
      <c r="ASD448" s="29"/>
      <c r="ASE448" s="29"/>
      <c r="ASF448" s="29"/>
      <c r="ASG448" s="29"/>
      <c r="ASH448" s="29"/>
      <c r="ASI448" s="29"/>
      <c r="ASJ448" s="29"/>
      <c r="ASK448" s="29"/>
      <c r="ASL448" s="29"/>
      <c r="ASM448" s="29"/>
      <c r="ASN448" s="29"/>
      <c r="ASO448" s="29"/>
      <c r="ASP448" s="29"/>
      <c r="ASQ448" s="29"/>
      <c r="ASR448" s="29"/>
      <c r="ASS448" s="29"/>
      <c r="AST448" s="29"/>
      <c r="ASU448" s="29"/>
      <c r="ASV448" s="29"/>
      <c r="ASW448" s="29"/>
      <c r="ASX448" s="29"/>
      <c r="ASY448" s="29"/>
      <c r="ASZ448" s="29"/>
      <c r="ATA448" s="29"/>
      <c r="ATB448" s="29"/>
      <c r="ATC448" s="29"/>
      <c r="ATD448" s="29"/>
      <c r="ATE448" s="29"/>
      <c r="ATF448" s="29"/>
      <c r="ATG448" s="29"/>
      <c r="ATH448" s="29"/>
      <c r="ATI448" s="29"/>
      <c r="ATJ448" s="29"/>
      <c r="ATK448" s="29"/>
      <c r="ATL448" s="29"/>
      <c r="ATM448" s="29"/>
      <c r="ATN448" s="29"/>
      <c r="ATO448" s="29"/>
      <c r="ATP448" s="29"/>
      <c r="ATQ448" s="29"/>
      <c r="ATR448" s="29"/>
      <c r="ATS448" s="29"/>
      <c r="ATT448" s="29"/>
      <c r="ATU448" s="29"/>
      <c r="ATV448" s="29"/>
    </row>
    <row r="449" spans="1:1221" s="30" customFormat="1" x14ac:dyDescent="0.25">
      <c r="A449" s="6"/>
      <c r="B449" s="46"/>
      <c r="C449" s="47"/>
      <c r="D449" s="163" t="s">
        <v>313</v>
      </c>
      <c r="E449" s="164">
        <v>18</v>
      </c>
      <c r="F449" s="164"/>
      <c r="G449" s="37"/>
      <c r="H449" s="20"/>
      <c r="I449" s="20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29"/>
      <c r="EU449" s="29"/>
      <c r="EV449" s="29"/>
      <c r="EW449" s="29"/>
      <c r="EX449" s="29"/>
      <c r="EY449" s="29"/>
      <c r="EZ449" s="29"/>
      <c r="FA449" s="29"/>
      <c r="FB449" s="29"/>
      <c r="FC449" s="29"/>
      <c r="AMB449" s="29"/>
      <c r="AMC449" s="29"/>
      <c r="AMD449" s="29"/>
      <c r="AME449" s="29"/>
      <c r="AMF449" s="29"/>
      <c r="AMG449" s="29"/>
      <c r="AMH449" s="29"/>
      <c r="AMI449" s="29"/>
      <c r="AMJ449" s="29"/>
      <c r="AMK449" s="29"/>
      <c r="AML449" s="29"/>
      <c r="AMM449" s="29"/>
      <c r="AMN449" s="29"/>
      <c r="AMO449" s="29"/>
      <c r="AMP449" s="29"/>
      <c r="AMQ449" s="29"/>
      <c r="AMR449" s="29"/>
      <c r="AMS449" s="29"/>
      <c r="AMT449" s="29"/>
      <c r="AMU449" s="29"/>
      <c r="AMV449" s="29"/>
      <c r="AMW449" s="29"/>
      <c r="AMX449" s="29"/>
      <c r="AMY449" s="29"/>
      <c r="AMZ449" s="29"/>
      <c r="ANA449" s="29"/>
      <c r="ANB449" s="29"/>
      <c r="ANC449" s="29"/>
      <c r="AND449" s="29"/>
      <c r="ANE449" s="29"/>
      <c r="ANF449" s="29"/>
      <c r="ANG449" s="29"/>
      <c r="ANH449" s="29"/>
      <c r="ANI449" s="29"/>
      <c r="ANJ449" s="29"/>
      <c r="ANK449" s="29"/>
      <c r="ANL449" s="29"/>
      <c r="ANM449" s="29"/>
      <c r="ANN449" s="29"/>
      <c r="ANO449" s="29"/>
      <c r="ANP449" s="29"/>
      <c r="ANQ449" s="29"/>
      <c r="ANR449" s="29"/>
      <c r="ANS449" s="29"/>
      <c r="ANT449" s="29"/>
      <c r="ANU449" s="29"/>
      <c r="ANV449" s="29"/>
      <c r="ANW449" s="29"/>
      <c r="ANX449" s="29"/>
      <c r="ANY449" s="29"/>
      <c r="ANZ449" s="29"/>
      <c r="AOA449" s="29"/>
      <c r="AOB449" s="29"/>
      <c r="AOC449" s="29"/>
      <c r="AOD449" s="29"/>
      <c r="AOE449" s="29"/>
      <c r="AOF449" s="29"/>
      <c r="AOG449" s="29"/>
      <c r="AOH449" s="29"/>
      <c r="AOI449" s="29"/>
      <c r="AOJ449" s="29"/>
      <c r="AOK449" s="29"/>
      <c r="AOL449" s="29"/>
      <c r="AOM449" s="29"/>
      <c r="AON449" s="29"/>
      <c r="AOO449" s="29"/>
      <c r="AOP449" s="29"/>
      <c r="AOQ449" s="29"/>
      <c r="AOR449" s="29"/>
      <c r="AOS449" s="29"/>
      <c r="AOT449" s="29"/>
      <c r="AOU449" s="29"/>
      <c r="AOV449" s="29"/>
      <c r="AOW449" s="29"/>
      <c r="AOX449" s="29"/>
      <c r="AOY449" s="29"/>
      <c r="AOZ449" s="29"/>
      <c r="APA449" s="29"/>
      <c r="APB449" s="29"/>
      <c r="APC449" s="29"/>
      <c r="APD449" s="29"/>
      <c r="APE449" s="29"/>
      <c r="APF449" s="29"/>
      <c r="APG449" s="29"/>
      <c r="APH449" s="29"/>
      <c r="API449" s="29"/>
      <c r="APJ449" s="29"/>
      <c r="APK449" s="29"/>
      <c r="APL449" s="29"/>
      <c r="APM449" s="29"/>
      <c r="APN449" s="29"/>
      <c r="APO449" s="29"/>
      <c r="APP449" s="29"/>
      <c r="APQ449" s="29"/>
      <c r="APR449" s="29"/>
      <c r="APS449" s="29"/>
      <c r="APT449" s="29"/>
      <c r="APU449" s="29"/>
      <c r="APV449" s="29"/>
      <c r="APW449" s="29"/>
      <c r="APX449" s="29"/>
      <c r="APY449" s="29"/>
      <c r="APZ449" s="29"/>
      <c r="AQA449" s="29"/>
      <c r="AQB449" s="29"/>
      <c r="AQC449" s="29"/>
      <c r="AQD449" s="29"/>
      <c r="AQE449" s="29"/>
      <c r="AQF449" s="29"/>
      <c r="AQG449" s="29"/>
      <c r="AQH449" s="29"/>
      <c r="AQI449" s="29"/>
      <c r="AQJ449" s="29"/>
      <c r="AQK449" s="29"/>
      <c r="AQL449" s="29"/>
      <c r="AQM449" s="29"/>
      <c r="AQN449" s="29"/>
      <c r="AQO449" s="29"/>
      <c r="AQP449" s="29"/>
      <c r="AQQ449" s="29"/>
      <c r="AQR449" s="29"/>
      <c r="AQS449" s="29"/>
      <c r="AQT449" s="29"/>
      <c r="AQU449" s="29"/>
      <c r="AQV449" s="29"/>
      <c r="AQW449" s="29"/>
      <c r="AQX449" s="29"/>
      <c r="AQY449" s="29"/>
      <c r="AQZ449" s="29"/>
      <c r="ARA449" s="29"/>
      <c r="ARB449" s="29"/>
      <c r="ARC449" s="29"/>
      <c r="ARD449" s="29"/>
      <c r="ARE449" s="29"/>
      <c r="ARF449" s="29"/>
      <c r="ARG449" s="29"/>
      <c r="ARH449" s="29"/>
      <c r="ARI449" s="29"/>
      <c r="ARJ449" s="29"/>
      <c r="ARK449" s="29"/>
      <c r="ARL449" s="29"/>
      <c r="ARM449" s="29"/>
      <c r="ARN449" s="29"/>
      <c r="ARO449" s="29"/>
      <c r="ARP449" s="29"/>
      <c r="ARQ449" s="29"/>
      <c r="ARR449" s="29"/>
      <c r="ARS449" s="29"/>
      <c r="ART449" s="29"/>
      <c r="ARU449" s="29"/>
      <c r="ARV449" s="29"/>
      <c r="ARW449" s="29"/>
      <c r="ARX449" s="29"/>
      <c r="ARY449" s="29"/>
      <c r="ARZ449" s="29"/>
      <c r="ASA449" s="29"/>
      <c r="ASB449" s="29"/>
      <c r="ASC449" s="29"/>
      <c r="ASD449" s="29"/>
      <c r="ASE449" s="29"/>
      <c r="ASF449" s="29"/>
      <c r="ASG449" s="29"/>
      <c r="ASH449" s="29"/>
      <c r="ASI449" s="29"/>
      <c r="ASJ449" s="29"/>
      <c r="ASK449" s="29"/>
      <c r="ASL449" s="29"/>
      <c r="ASM449" s="29"/>
      <c r="ASN449" s="29"/>
      <c r="ASO449" s="29"/>
      <c r="ASP449" s="29"/>
      <c r="ASQ449" s="29"/>
      <c r="ASR449" s="29"/>
      <c r="ASS449" s="29"/>
      <c r="AST449" s="29"/>
      <c r="ASU449" s="29"/>
      <c r="ASV449" s="29"/>
      <c r="ASW449" s="29"/>
      <c r="ASX449" s="29"/>
      <c r="ASY449" s="29"/>
      <c r="ASZ449" s="29"/>
      <c r="ATA449" s="29"/>
      <c r="ATB449" s="29"/>
      <c r="ATC449" s="29"/>
      <c r="ATD449" s="29"/>
      <c r="ATE449" s="29"/>
      <c r="ATF449" s="29"/>
      <c r="ATG449" s="29"/>
      <c r="ATH449" s="29"/>
      <c r="ATI449" s="29"/>
      <c r="ATJ449" s="29"/>
      <c r="ATK449" s="29"/>
      <c r="ATL449" s="29"/>
      <c r="ATM449" s="29"/>
      <c r="ATN449" s="29"/>
      <c r="ATO449" s="29"/>
      <c r="ATP449" s="29"/>
      <c r="ATQ449" s="29"/>
      <c r="ATR449" s="29"/>
      <c r="ATS449" s="29"/>
      <c r="ATT449" s="29"/>
      <c r="ATU449" s="29"/>
      <c r="ATV449" s="29"/>
    </row>
    <row r="450" spans="1:1221" s="30" customFormat="1" x14ac:dyDescent="0.25">
      <c r="A450" s="6"/>
      <c r="B450" s="46"/>
      <c r="C450" s="47"/>
      <c r="D450" s="163" t="s">
        <v>86</v>
      </c>
      <c r="E450" s="164">
        <v>3</v>
      </c>
      <c r="F450" s="164"/>
      <c r="G450" s="37"/>
      <c r="H450" s="20"/>
      <c r="I450" s="20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29"/>
      <c r="EU450" s="29"/>
      <c r="EV450" s="29"/>
      <c r="EW450" s="29"/>
      <c r="EX450" s="29"/>
      <c r="EY450" s="29"/>
      <c r="EZ450" s="29"/>
      <c r="FA450" s="29"/>
      <c r="FB450" s="29"/>
      <c r="FC450" s="29"/>
      <c r="FD450" s="29"/>
      <c r="FE450" s="29"/>
      <c r="FF450" s="29"/>
      <c r="AME450" s="29"/>
      <c r="AMF450" s="29"/>
      <c r="AMG450" s="29"/>
      <c r="AMH450" s="29"/>
      <c r="AMI450" s="29"/>
      <c r="AMJ450" s="29"/>
      <c r="AMK450" s="29"/>
      <c r="AML450" s="29"/>
      <c r="AMM450" s="29"/>
      <c r="AMN450" s="29"/>
      <c r="AMO450" s="29"/>
      <c r="AMP450" s="29"/>
      <c r="AMQ450" s="29"/>
      <c r="AMR450" s="29"/>
      <c r="AMS450" s="29"/>
      <c r="AMT450" s="29"/>
      <c r="AMU450" s="29"/>
      <c r="AMV450" s="29"/>
      <c r="AMW450" s="29"/>
      <c r="AMX450" s="29"/>
      <c r="AMY450" s="29"/>
      <c r="AMZ450" s="29"/>
      <c r="ANA450" s="29"/>
      <c r="ANB450" s="29"/>
      <c r="ANC450" s="29"/>
      <c r="AND450" s="29"/>
      <c r="ANE450" s="29"/>
      <c r="ANF450" s="29"/>
      <c r="ANG450" s="29"/>
      <c r="ANH450" s="29"/>
      <c r="ANI450" s="29"/>
      <c r="ANJ450" s="29"/>
      <c r="ANK450" s="29"/>
      <c r="ANL450" s="29"/>
      <c r="ANM450" s="29"/>
      <c r="ANN450" s="29"/>
      <c r="ANO450" s="29"/>
      <c r="ANP450" s="29"/>
      <c r="ANQ450" s="29"/>
      <c r="ANR450" s="29"/>
      <c r="ANS450" s="29"/>
      <c r="ANT450" s="29"/>
      <c r="ANU450" s="29"/>
      <c r="ANV450" s="29"/>
      <c r="ANW450" s="29"/>
      <c r="ANX450" s="29"/>
      <c r="ANY450" s="29"/>
      <c r="ANZ450" s="29"/>
      <c r="AOA450" s="29"/>
      <c r="AOB450" s="29"/>
      <c r="AOC450" s="29"/>
      <c r="AOD450" s="29"/>
      <c r="AOE450" s="29"/>
      <c r="AOF450" s="29"/>
      <c r="AOG450" s="29"/>
      <c r="AOH450" s="29"/>
      <c r="AOI450" s="29"/>
      <c r="AOJ450" s="29"/>
      <c r="AOK450" s="29"/>
      <c r="AOL450" s="29"/>
      <c r="AOM450" s="29"/>
      <c r="AON450" s="29"/>
      <c r="AOO450" s="29"/>
      <c r="AOP450" s="29"/>
      <c r="AOQ450" s="29"/>
      <c r="AOR450" s="29"/>
      <c r="AOS450" s="29"/>
      <c r="AOT450" s="29"/>
      <c r="AOU450" s="29"/>
      <c r="AOV450" s="29"/>
      <c r="AOW450" s="29"/>
      <c r="AOX450" s="29"/>
      <c r="AOY450" s="29"/>
      <c r="AOZ450" s="29"/>
      <c r="APA450" s="29"/>
      <c r="APB450" s="29"/>
      <c r="APC450" s="29"/>
      <c r="APD450" s="29"/>
      <c r="APE450" s="29"/>
      <c r="APF450" s="29"/>
      <c r="APG450" s="29"/>
      <c r="APH450" s="29"/>
      <c r="API450" s="29"/>
      <c r="APJ450" s="29"/>
      <c r="APK450" s="29"/>
      <c r="APL450" s="29"/>
      <c r="APM450" s="29"/>
      <c r="APN450" s="29"/>
      <c r="APO450" s="29"/>
      <c r="APP450" s="29"/>
      <c r="APQ450" s="29"/>
      <c r="APR450" s="29"/>
      <c r="APS450" s="29"/>
      <c r="APT450" s="29"/>
      <c r="APU450" s="29"/>
      <c r="APV450" s="29"/>
      <c r="APW450" s="29"/>
      <c r="APX450" s="29"/>
      <c r="APY450" s="29"/>
      <c r="APZ450" s="29"/>
      <c r="AQA450" s="29"/>
      <c r="AQB450" s="29"/>
      <c r="AQC450" s="29"/>
      <c r="AQD450" s="29"/>
      <c r="AQE450" s="29"/>
      <c r="AQF450" s="29"/>
      <c r="AQG450" s="29"/>
      <c r="AQH450" s="29"/>
      <c r="AQI450" s="29"/>
      <c r="AQJ450" s="29"/>
      <c r="AQK450" s="29"/>
      <c r="AQL450" s="29"/>
      <c r="AQM450" s="29"/>
      <c r="AQN450" s="29"/>
      <c r="AQO450" s="29"/>
      <c r="AQP450" s="29"/>
      <c r="AQQ450" s="29"/>
      <c r="AQR450" s="29"/>
      <c r="AQS450" s="29"/>
      <c r="AQT450" s="29"/>
      <c r="AQU450" s="29"/>
      <c r="AQV450" s="29"/>
      <c r="AQW450" s="29"/>
      <c r="AQX450" s="29"/>
      <c r="AQY450" s="29"/>
      <c r="AQZ450" s="29"/>
      <c r="ARA450" s="29"/>
      <c r="ARB450" s="29"/>
      <c r="ARC450" s="29"/>
      <c r="ARD450" s="29"/>
      <c r="ARE450" s="29"/>
      <c r="ARF450" s="29"/>
      <c r="ARG450" s="29"/>
      <c r="ARH450" s="29"/>
      <c r="ARI450" s="29"/>
      <c r="ARJ450" s="29"/>
      <c r="ARK450" s="29"/>
      <c r="ARL450" s="29"/>
      <c r="ARM450" s="29"/>
      <c r="ARN450" s="29"/>
      <c r="ARO450" s="29"/>
      <c r="ARP450" s="29"/>
      <c r="ARQ450" s="29"/>
      <c r="ARR450" s="29"/>
      <c r="ARS450" s="29"/>
      <c r="ART450" s="29"/>
      <c r="ARU450" s="29"/>
      <c r="ARV450" s="29"/>
      <c r="ARW450" s="29"/>
      <c r="ARX450" s="29"/>
      <c r="ARY450" s="29"/>
      <c r="ARZ450" s="29"/>
      <c r="ASA450" s="29"/>
      <c r="ASB450" s="29"/>
      <c r="ASC450" s="29"/>
      <c r="ASD450" s="29"/>
      <c r="ASE450" s="29"/>
      <c r="ASF450" s="29"/>
      <c r="ASG450" s="29"/>
      <c r="ASH450" s="29"/>
      <c r="ASI450" s="29"/>
      <c r="ASJ450" s="29"/>
      <c r="ASK450" s="29"/>
      <c r="ASL450" s="29"/>
      <c r="ASM450" s="29"/>
      <c r="ASN450" s="29"/>
      <c r="ASO450" s="29"/>
      <c r="ASP450" s="29"/>
      <c r="ASQ450" s="29"/>
      <c r="ASR450" s="29"/>
      <c r="ASS450" s="29"/>
      <c r="AST450" s="29"/>
      <c r="ASU450" s="29"/>
      <c r="ASV450" s="29"/>
      <c r="ASW450" s="29"/>
      <c r="ASX450" s="29"/>
      <c r="ASY450" s="29"/>
      <c r="ASZ450" s="29"/>
      <c r="ATA450" s="29"/>
      <c r="ATB450" s="29"/>
      <c r="ATC450" s="29"/>
      <c r="ATD450" s="29"/>
      <c r="ATE450" s="29"/>
      <c r="ATF450" s="29"/>
      <c r="ATG450" s="29"/>
      <c r="ATH450" s="29"/>
      <c r="ATI450" s="29"/>
      <c r="ATJ450" s="29"/>
      <c r="ATK450" s="29"/>
      <c r="ATL450" s="29"/>
      <c r="ATM450" s="29"/>
      <c r="ATN450" s="29"/>
      <c r="ATO450" s="29"/>
      <c r="ATP450" s="29"/>
      <c r="ATQ450" s="29"/>
      <c r="ATR450" s="29"/>
      <c r="ATS450" s="29"/>
      <c r="ATT450" s="29"/>
      <c r="ATU450" s="29"/>
      <c r="ATV450" s="29"/>
      <c r="ATW450" s="29"/>
      <c r="ATX450" s="29"/>
      <c r="ATY450" s="29"/>
    </row>
    <row r="451" spans="1:1221" s="30" customFormat="1" ht="31.5" x14ac:dyDescent="0.25">
      <c r="A451" s="6"/>
      <c r="B451" s="46"/>
      <c r="C451" s="47"/>
      <c r="D451" s="163" t="s">
        <v>180</v>
      </c>
      <c r="E451" s="164"/>
      <c r="F451" s="164"/>
      <c r="G451" s="37"/>
      <c r="H451" s="20"/>
      <c r="I451" s="20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29"/>
      <c r="EU451" s="29"/>
      <c r="EV451" s="29"/>
      <c r="EW451" s="29"/>
      <c r="EX451" s="29"/>
      <c r="EY451" s="29"/>
      <c r="EZ451" s="29"/>
      <c r="FA451" s="29"/>
      <c r="FB451" s="29"/>
      <c r="FC451" s="29"/>
      <c r="FD451" s="29"/>
      <c r="FE451" s="29"/>
      <c r="FF451" s="29"/>
      <c r="AME451" s="29"/>
      <c r="AMF451" s="29"/>
      <c r="AMG451" s="29"/>
      <c r="AMH451" s="29"/>
      <c r="AMI451" s="29"/>
      <c r="AMJ451" s="29"/>
      <c r="AMK451" s="29"/>
      <c r="AML451" s="29"/>
      <c r="AMM451" s="29"/>
      <c r="AMN451" s="29"/>
      <c r="AMO451" s="29"/>
      <c r="AMP451" s="29"/>
      <c r="AMQ451" s="29"/>
      <c r="AMR451" s="29"/>
      <c r="AMS451" s="29"/>
      <c r="AMT451" s="29"/>
      <c r="AMU451" s="29"/>
      <c r="AMV451" s="29"/>
      <c r="AMW451" s="29"/>
      <c r="AMX451" s="29"/>
      <c r="AMY451" s="29"/>
      <c r="AMZ451" s="29"/>
      <c r="ANA451" s="29"/>
      <c r="ANB451" s="29"/>
      <c r="ANC451" s="29"/>
      <c r="AND451" s="29"/>
      <c r="ANE451" s="29"/>
      <c r="ANF451" s="29"/>
      <c r="ANG451" s="29"/>
      <c r="ANH451" s="29"/>
      <c r="ANI451" s="29"/>
      <c r="ANJ451" s="29"/>
      <c r="ANK451" s="29"/>
      <c r="ANL451" s="29"/>
      <c r="ANM451" s="29"/>
      <c r="ANN451" s="29"/>
      <c r="ANO451" s="29"/>
      <c r="ANP451" s="29"/>
      <c r="ANQ451" s="29"/>
      <c r="ANR451" s="29"/>
      <c r="ANS451" s="29"/>
      <c r="ANT451" s="29"/>
      <c r="ANU451" s="29"/>
      <c r="ANV451" s="29"/>
      <c r="ANW451" s="29"/>
      <c r="ANX451" s="29"/>
      <c r="ANY451" s="29"/>
      <c r="ANZ451" s="29"/>
      <c r="AOA451" s="29"/>
      <c r="AOB451" s="29"/>
      <c r="AOC451" s="29"/>
      <c r="AOD451" s="29"/>
      <c r="AOE451" s="29"/>
      <c r="AOF451" s="29"/>
      <c r="AOG451" s="29"/>
      <c r="AOH451" s="29"/>
      <c r="AOI451" s="29"/>
      <c r="AOJ451" s="29"/>
      <c r="AOK451" s="29"/>
      <c r="AOL451" s="29"/>
      <c r="AOM451" s="29"/>
      <c r="AON451" s="29"/>
      <c r="AOO451" s="29"/>
      <c r="AOP451" s="29"/>
      <c r="AOQ451" s="29"/>
      <c r="AOR451" s="29"/>
      <c r="AOS451" s="29"/>
      <c r="AOT451" s="29"/>
      <c r="AOU451" s="29"/>
      <c r="AOV451" s="29"/>
      <c r="AOW451" s="29"/>
      <c r="AOX451" s="29"/>
      <c r="AOY451" s="29"/>
      <c r="AOZ451" s="29"/>
      <c r="APA451" s="29"/>
      <c r="APB451" s="29"/>
      <c r="APC451" s="29"/>
      <c r="APD451" s="29"/>
      <c r="APE451" s="29"/>
      <c r="APF451" s="29"/>
      <c r="APG451" s="29"/>
      <c r="APH451" s="29"/>
      <c r="API451" s="29"/>
      <c r="APJ451" s="29"/>
      <c r="APK451" s="29"/>
      <c r="APL451" s="29"/>
      <c r="APM451" s="29"/>
      <c r="APN451" s="29"/>
      <c r="APO451" s="29"/>
      <c r="APP451" s="29"/>
      <c r="APQ451" s="29"/>
      <c r="APR451" s="29"/>
      <c r="APS451" s="29"/>
      <c r="APT451" s="29"/>
      <c r="APU451" s="29"/>
      <c r="APV451" s="29"/>
      <c r="APW451" s="29"/>
      <c r="APX451" s="29"/>
      <c r="APY451" s="29"/>
      <c r="APZ451" s="29"/>
      <c r="AQA451" s="29"/>
      <c r="AQB451" s="29"/>
      <c r="AQC451" s="29"/>
      <c r="AQD451" s="29"/>
      <c r="AQE451" s="29"/>
      <c r="AQF451" s="29"/>
      <c r="AQG451" s="29"/>
      <c r="AQH451" s="29"/>
      <c r="AQI451" s="29"/>
      <c r="AQJ451" s="29"/>
      <c r="AQK451" s="29"/>
      <c r="AQL451" s="29"/>
      <c r="AQM451" s="29"/>
      <c r="AQN451" s="29"/>
      <c r="AQO451" s="29"/>
      <c r="AQP451" s="29"/>
      <c r="AQQ451" s="29"/>
      <c r="AQR451" s="29"/>
      <c r="AQS451" s="29"/>
      <c r="AQT451" s="29"/>
      <c r="AQU451" s="29"/>
      <c r="AQV451" s="29"/>
      <c r="AQW451" s="29"/>
      <c r="AQX451" s="29"/>
      <c r="AQY451" s="29"/>
      <c r="AQZ451" s="29"/>
      <c r="ARA451" s="29"/>
      <c r="ARB451" s="29"/>
      <c r="ARC451" s="29"/>
      <c r="ARD451" s="29"/>
      <c r="ARE451" s="29"/>
      <c r="ARF451" s="29"/>
      <c r="ARG451" s="29"/>
      <c r="ARH451" s="29"/>
      <c r="ARI451" s="29"/>
      <c r="ARJ451" s="29"/>
      <c r="ARK451" s="29"/>
      <c r="ARL451" s="29"/>
      <c r="ARM451" s="29"/>
      <c r="ARN451" s="29"/>
      <c r="ARO451" s="29"/>
      <c r="ARP451" s="29"/>
      <c r="ARQ451" s="29"/>
      <c r="ARR451" s="29"/>
      <c r="ARS451" s="29"/>
      <c r="ART451" s="29"/>
      <c r="ARU451" s="29"/>
      <c r="ARV451" s="29"/>
      <c r="ARW451" s="29"/>
      <c r="ARX451" s="29"/>
      <c r="ARY451" s="29"/>
      <c r="ARZ451" s="29"/>
      <c r="ASA451" s="29"/>
      <c r="ASB451" s="29"/>
      <c r="ASC451" s="29"/>
      <c r="ASD451" s="29"/>
      <c r="ASE451" s="29"/>
      <c r="ASF451" s="29"/>
      <c r="ASG451" s="29"/>
      <c r="ASH451" s="29"/>
      <c r="ASI451" s="29"/>
      <c r="ASJ451" s="29"/>
      <c r="ASK451" s="29"/>
      <c r="ASL451" s="29"/>
      <c r="ASM451" s="29"/>
      <c r="ASN451" s="29"/>
      <c r="ASO451" s="29"/>
      <c r="ASP451" s="29"/>
      <c r="ASQ451" s="29"/>
      <c r="ASR451" s="29"/>
      <c r="ASS451" s="29"/>
      <c r="AST451" s="29"/>
      <c r="ASU451" s="29"/>
      <c r="ASV451" s="29"/>
      <c r="ASW451" s="29"/>
      <c r="ASX451" s="29"/>
      <c r="ASY451" s="29"/>
      <c r="ASZ451" s="29"/>
      <c r="ATA451" s="29"/>
      <c r="ATB451" s="29"/>
      <c r="ATC451" s="29"/>
      <c r="ATD451" s="29"/>
      <c r="ATE451" s="29"/>
      <c r="ATF451" s="29"/>
      <c r="ATG451" s="29"/>
      <c r="ATH451" s="29"/>
      <c r="ATI451" s="29"/>
      <c r="ATJ451" s="29"/>
      <c r="ATK451" s="29"/>
      <c r="ATL451" s="29"/>
      <c r="ATM451" s="29"/>
      <c r="ATN451" s="29"/>
      <c r="ATO451" s="29"/>
      <c r="ATP451" s="29"/>
      <c r="ATQ451" s="29"/>
      <c r="ATR451" s="29"/>
      <c r="ATS451" s="29"/>
      <c r="ATT451" s="29"/>
      <c r="ATU451" s="29"/>
      <c r="ATV451" s="29"/>
      <c r="ATW451" s="29"/>
      <c r="ATX451" s="29"/>
      <c r="ATY451" s="29"/>
    </row>
    <row r="452" spans="1:1221" s="30" customFormat="1" x14ac:dyDescent="0.25">
      <c r="A452" s="6"/>
      <c r="B452" s="46"/>
      <c r="C452" s="47"/>
      <c r="D452" s="20" t="s">
        <v>262</v>
      </c>
      <c r="E452" s="13"/>
      <c r="F452" s="13"/>
      <c r="G452" s="37"/>
      <c r="H452" s="20"/>
      <c r="I452" s="20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29"/>
      <c r="EU452" s="29"/>
      <c r="EV452" s="29"/>
      <c r="EW452" s="29"/>
      <c r="EX452" s="29"/>
      <c r="EY452" s="29"/>
      <c r="EZ452" s="29"/>
      <c r="FA452" s="29"/>
      <c r="FB452" s="29"/>
      <c r="FC452" s="29"/>
      <c r="FD452" s="29"/>
      <c r="FE452" s="29"/>
      <c r="FF452" s="29"/>
      <c r="AME452" s="29"/>
      <c r="AMF452" s="29"/>
      <c r="AMG452" s="29"/>
      <c r="AMH452" s="29"/>
      <c r="AMI452" s="29"/>
      <c r="AMJ452" s="29"/>
      <c r="AMK452" s="29"/>
      <c r="AML452" s="29"/>
      <c r="AMM452" s="29"/>
      <c r="AMN452" s="29"/>
      <c r="AMO452" s="29"/>
      <c r="AMP452" s="29"/>
      <c r="AMQ452" s="29"/>
      <c r="AMR452" s="29"/>
      <c r="AMS452" s="29"/>
      <c r="AMT452" s="29"/>
      <c r="AMU452" s="29"/>
      <c r="AMV452" s="29"/>
      <c r="AMW452" s="29"/>
      <c r="AMX452" s="29"/>
      <c r="AMY452" s="29"/>
      <c r="AMZ452" s="29"/>
      <c r="ANA452" s="29"/>
      <c r="ANB452" s="29"/>
      <c r="ANC452" s="29"/>
      <c r="AND452" s="29"/>
      <c r="ANE452" s="29"/>
      <c r="ANF452" s="29"/>
      <c r="ANG452" s="29"/>
      <c r="ANH452" s="29"/>
      <c r="ANI452" s="29"/>
      <c r="ANJ452" s="29"/>
      <c r="ANK452" s="29"/>
      <c r="ANL452" s="29"/>
      <c r="ANM452" s="29"/>
      <c r="ANN452" s="29"/>
      <c r="ANO452" s="29"/>
      <c r="ANP452" s="29"/>
      <c r="ANQ452" s="29"/>
      <c r="ANR452" s="29"/>
      <c r="ANS452" s="29"/>
      <c r="ANT452" s="29"/>
      <c r="ANU452" s="29"/>
      <c r="ANV452" s="29"/>
      <c r="ANW452" s="29"/>
      <c r="ANX452" s="29"/>
      <c r="ANY452" s="29"/>
      <c r="ANZ452" s="29"/>
      <c r="AOA452" s="29"/>
      <c r="AOB452" s="29"/>
      <c r="AOC452" s="29"/>
      <c r="AOD452" s="29"/>
      <c r="AOE452" s="29"/>
      <c r="AOF452" s="29"/>
      <c r="AOG452" s="29"/>
      <c r="AOH452" s="29"/>
      <c r="AOI452" s="29"/>
      <c r="AOJ452" s="29"/>
      <c r="AOK452" s="29"/>
      <c r="AOL452" s="29"/>
      <c r="AOM452" s="29"/>
      <c r="AON452" s="29"/>
      <c r="AOO452" s="29"/>
      <c r="AOP452" s="29"/>
      <c r="AOQ452" s="29"/>
      <c r="AOR452" s="29"/>
      <c r="AOS452" s="29"/>
      <c r="AOT452" s="29"/>
      <c r="AOU452" s="29"/>
      <c r="AOV452" s="29"/>
      <c r="AOW452" s="29"/>
      <c r="AOX452" s="29"/>
      <c r="AOY452" s="29"/>
      <c r="AOZ452" s="29"/>
      <c r="APA452" s="29"/>
      <c r="APB452" s="29"/>
      <c r="APC452" s="29"/>
      <c r="APD452" s="29"/>
      <c r="APE452" s="29"/>
      <c r="APF452" s="29"/>
      <c r="APG452" s="29"/>
      <c r="APH452" s="29"/>
      <c r="API452" s="29"/>
      <c r="APJ452" s="29"/>
      <c r="APK452" s="29"/>
      <c r="APL452" s="29"/>
      <c r="APM452" s="29"/>
      <c r="APN452" s="29"/>
      <c r="APO452" s="29"/>
      <c r="APP452" s="29"/>
      <c r="APQ452" s="29"/>
      <c r="APR452" s="29"/>
      <c r="APS452" s="29"/>
      <c r="APT452" s="29"/>
      <c r="APU452" s="29"/>
      <c r="APV452" s="29"/>
      <c r="APW452" s="29"/>
      <c r="APX452" s="29"/>
      <c r="APY452" s="29"/>
      <c r="APZ452" s="29"/>
      <c r="AQA452" s="29"/>
      <c r="AQB452" s="29"/>
      <c r="AQC452" s="29"/>
      <c r="AQD452" s="29"/>
      <c r="AQE452" s="29"/>
      <c r="AQF452" s="29"/>
      <c r="AQG452" s="29"/>
      <c r="AQH452" s="29"/>
      <c r="AQI452" s="29"/>
      <c r="AQJ452" s="29"/>
      <c r="AQK452" s="29"/>
      <c r="AQL452" s="29"/>
      <c r="AQM452" s="29"/>
      <c r="AQN452" s="29"/>
      <c r="AQO452" s="29"/>
      <c r="AQP452" s="29"/>
      <c r="AQQ452" s="29"/>
      <c r="AQR452" s="29"/>
      <c r="AQS452" s="29"/>
      <c r="AQT452" s="29"/>
      <c r="AQU452" s="29"/>
      <c r="AQV452" s="29"/>
      <c r="AQW452" s="29"/>
      <c r="AQX452" s="29"/>
      <c r="AQY452" s="29"/>
      <c r="AQZ452" s="29"/>
      <c r="ARA452" s="29"/>
      <c r="ARB452" s="29"/>
      <c r="ARC452" s="29"/>
      <c r="ARD452" s="29"/>
      <c r="ARE452" s="29"/>
      <c r="ARF452" s="29"/>
      <c r="ARG452" s="29"/>
      <c r="ARH452" s="29"/>
      <c r="ARI452" s="29"/>
      <c r="ARJ452" s="29"/>
      <c r="ARK452" s="29"/>
      <c r="ARL452" s="29"/>
      <c r="ARM452" s="29"/>
      <c r="ARN452" s="29"/>
      <c r="ARO452" s="29"/>
      <c r="ARP452" s="29"/>
      <c r="ARQ452" s="29"/>
      <c r="ARR452" s="29"/>
      <c r="ARS452" s="29"/>
      <c r="ART452" s="29"/>
      <c r="ARU452" s="29"/>
      <c r="ARV452" s="29"/>
      <c r="ARW452" s="29"/>
      <c r="ARX452" s="29"/>
      <c r="ARY452" s="29"/>
      <c r="ARZ452" s="29"/>
      <c r="ASA452" s="29"/>
      <c r="ASB452" s="29"/>
      <c r="ASC452" s="29"/>
      <c r="ASD452" s="29"/>
      <c r="ASE452" s="29"/>
      <c r="ASF452" s="29"/>
      <c r="ASG452" s="29"/>
      <c r="ASH452" s="29"/>
      <c r="ASI452" s="29"/>
      <c r="ASJ452" s="29"/>
      <c r="ASK452" s="29"/>
      <c r="ASL452" s="29"/>
      <c r="ASM452" s="29"/>
      <c r="ASN452" s="29"/>
      <c r="ASO452" s="29"/>
      <c r="ASP452" s="29"/>
      <c r="ASQ452" s="29"/>
      <c r="ASR452" s="29"/>
      <c r="ASS452" s="29"/>
      <c r="AST452" s="29"/>
      <c r="ASU452" s="29"/>
      <c r="ASV452" s="29"/>
      <c r="ASW452" s="29"/>
      <c r="ASX452" s="29"/>
      <c r="ASY452" s="29"/>
      <c r="ASZ452" s="29"/>
      <c r="ATA452" s="29"/>
      <c r="ATB452" s="29"/>
      <c r="ATC452" s="29"/>
      <c r="ATD452" s="29"/>
      <c r="ATE452" s="29"/>
      <c r="ATF452" s="29"/>
      <c r="ATG452" s="29"/>
      <c r="ATH452" s="29"/>
      <c r="ATI452" s="29"/>
      <c r="ATJ452" s="29"/>
      <c r="ATK452" s="29"/>
      <c r="ATL452" s="29"/>
      <c r="ATM452" s="29"/>
      <c r="ATN452" s="29"/>
      <c r="ATO452" s="29"/>
      <c r="ATP452" s="29"/>
      <c r="ATQ452" s="29"/>
      <c r="ATR452" s="29"/>
      <c r="ATS452" s="29"/>
      <c r="ATT452" s="29"/>
      <c r="ATU452" s="29"/>
      <c r="ATV452" s="29"/>
      <c r="ATW452" s="29"/>
      <c r="ATX452" s="29"/>
      <c r="ATY452" s="29"/>
    </row>
    <row r="453" spans="1:1221" s="30" customFormat="1" x14ac:dyDescent="0.25">
      <c r="A453" s="6"/>
      <c r="B453" s="46"/>
      <c r="C453" s="47"/>
      <c r="D453" s="20" t="s">
        <v>86</v>
      </c>
      <c r="E453" s="13">
        <v>3</v>
      </c>
      <c r="F453" s="13"/>
      <c r="G453" s="37"/>
      <c r="H453" s="20"/>
      <c r="I453" s="20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29"/>
      <c r="EU453" s="29"/>
      <c r="EV453" s="29"/>
      <c r="EW453" s="29"/>
      <c r="EX453" s="29"/>
      <c r="EY453" s="29"/>
      <c r="EZ453" s="29"/>
      <c r="FA453" s="29"/>
      <c r="FB453" s="29"/>
      <c r="FC453" s="29"/>
      <c r="FD453" s="29"/>
      <c r="FE453" s="29"/>
      <c r="FF453" s="29"/>
      <c r="AME453" s="29"/>
      <c r="AMF453" s="29"/>
      <c r="AMG453" s="29"/>
      <c r="AMH453" s="29"/>
      <c r="AMI453" s="29"/>
      <c r="AMJ453" s="29"/>
      <c r="AMK453" s="29"/>
      <c r="AML453" s="29"/>
      <c r="AMM453" s="29"/>
      <c r="AMN453" s="29"/>
      <c r="AMO453" s="29"/>
      <c r="AMP453" s="29"/>
      <c r="AMQ453" s="29"/>
      <c r="AMR453" s="29"/>
      <c r="AMS453" s="29"/>
      <c r="AMT453" s="29"/>
      <c r="AMU453" s="29"/>
      <c r="AMV453" s="29"/>
      <c r="AMW453" s="29"/>
      <c r="AMX453" s="29"/>
      <c r="AMY453" s="29"/>
      <c r="AMZ453" s="29"/>
      <c r="ANA453" s="29"/>
      <c r="ANB453" s="29"/>
      <c r="ANC453" s="29"/>
      <c r="AND453" s="29"/>
      <c r="ANE453" s="29"/>
      <c r="ANF453" s="29"/>
      <c r="ANG453" s="29"/>
      <c r="ANH453" s="29"/>
      <c r="ANI453" s="29"/>
      <c r="ANJ453" s="29"/>
      <c r="ANK453" s="29"/>
      <c r="ANL453" s="29"/>
      <c r="ANM453" s="29"/>
      <c r="ANN453" s="29"/>
      <c r="ANO453" s="29"/>
      <c r="ANP453" s="29"/>
      <c r="ANQ453" s="29"/>
      <c r="ANR453" s="29"/>
      <c r="ANS453" s="29"/>
      <c r="ANT453" s="29"/>
      <c r="ANU453" s="29"/>
      <c r="ANV453" s="29"/>
      <c r="ANW453" s="29"/>
      <c r="ANX453" s="29"/>
      <c r="ANY453" s="29"/>
      <c r="ANZ453" s="29"/>
      <c r="AOA453" s="29"/>
      <c r="AOB453" s="29"/>
      <c r="AOC453" s="29"/>
      <c r="AOD453" s="29"/>
      <c r="AOE453" s="29"/>
      <c r="AOF453" s="29"/>
      <c r="AOG453" s="29"/>
      <c r="AOH453" s="29"/>
      <c r="AOI453" s="29"/>
      <c r="AOJ453" s="29"/>
      <c r="AOK453" s="29"/>
      <c r="AOL453" s="29"/>
      <c r="AOM453" s="29"/>
      <c r="AON453" s="29"/>
      <c r="AOO453" s="29"/>
      <c r="AOP453" s="29"/>
      <c r="AOQ453" s="29"/>
      <c r="AOR453" s="29"/>
      <c r="AOS453" s="29"/>
      <c r="AOT453" s="29"/>
      <c r="AOU453" s="29"/>
      <c r="AOV453" s="29"/>
      <c r="AOW453" s="29"/>
      <c r="AOX453" s="29"/>
      <c r="AOY453" s="29"/>
      <c r="AOZ453" s="29"/>
      <c r="APA453" s="29"/>
      <c r="APB453" s="29"/>
      <c r="APC453" s="29"/>
      <c r="APD453" s="29"/>
      <c r="APE453" s="29"/>
      <c r="APF453" s="29"/>
      <c r="APG453" s="29"/>
      <c r="APH453" s="29"/>
      <c r="API453" s="29"/>
      <c r="APJ453" s="29"/>
      <c r="APK453" s="29"/>
      <c r="APL453" s="29"/>
      <c r="APM453" s="29"/>
      <c r="APN453" s="29"/>
      <c r="APO453" s="29"/>
      <c r="APP453" s="29"/>
      <c r="APQ453" s="29"/>
      <c r="APR453" s="29"/>
      <c r="APS453" s="29"/>
      <c r="APT453" s="29"/>
      <c r="APU453" s="29"/>
      <c r="APV453" s="29"/>
      <c r="APW453" s="29"/>
      <c r="APX453" s="29"/>
      <c r="APY453" s="29"/>
      <c r="APZ453" s="29"/>
      <c r="AQA453" s="29"/>
      <c r="AQB453" s="29"/>
      <c r="AQC453" s="29"/>
      <c r="AQD453" s="29"/>
      <c r="AQE453" s="29"/>
      <c r="AQF453" s="29"/>
      <c r="AQG453" s="29"/>
      <c r="AQH453" s="29"/>
      <c r="AQI453" s="29"/>
      <c r="AQJ453" s="29"/>
      <c r="AQK453" s="29"/>
      <c r="AQL453" s="29"/>
      <c r="AQM453" s="29"/>
      <c r="AQN453" s="29"/>
      <c r="AQO453" s="29"/>
      <c r="AQP453" s="29"/>
      <c r="AQQ453" s="29"/>
      <c r="AQR453" s="29"/>
      <c r="AQS453" s="29"/>
      <c r="AQT453" s="29"/>
      <c r="AQU453" s="29"/>
      <c r="AQV453" s="29"/>
      <c r="AQW453" s="29"/>
      <c r="AQX453" s="29"/>
      <c r="AQY453" s="29"/>
      <c r="AQZ453" s="29"/>
      <c r="ARA453" s="29"/>
      <c r="ARB453" s="29"/>
      <c r="ARC453" s="29"/>
      <c r="ARD453" s="29"/>
      <c r="ARE453" s="29"/>
      <c r="ARF453" s="29"/>
      <c r="ARG453" s="29"/>
      <c r="ARH453" s="29"/>
      <c r="ARI453" s="29"/>
      <c r="ARJ453" s="29"/>
      <c r="ARK453" s="29"/>
      <c r="ARL453" s="29"/>
      <c r="ARM453" s="29"/>
      <c r="ARN453" s="29"/>
      <c r="ARO453" s="29"/>
      <c r="ARP453" s="29"/>
      <c r="ARQ453" s="29"/>
      <c r="ARR453" s="29"/>
      <c r="ARS453" s="29"/>
      <c r="ART453" s="29"/>
      <c r="ARU453" s="29"/>
      <c r="ARV453" s="29"/>
      <c r="ARW453" s="29"/>
      <c r="ARX453" s="29"/>
      <c r="ARY453" s="29"/>
      <c r="ARZ453" s="29"/>
      <c r="ASA453" s="29"/>
      <c r="ASB453" s="29"/>
      <c r="ASC453" s="29"/>
      <c r="ASD453" s="29"/>
      <c r="ASE453" s="29"/>
      <c r="ASF453" s="29"/>
      <c r="ASG453" s="29"/>
      <c r="ASH453" s="29"/>
      <c r="ASI453" s="29"/>
      <c r="ASJ453" s="29"/>
      <c r="ASK453" s="29"/>
      <c r="ASL453" s="29"/>
      <c r="ASM453" s="29"/>
      <c r="ASN453" s="29"/>
      <c r="ASO453" s="29"/>
      <c r="ASP453" s="29"/>
      <c r="ASQ453" s="29"/>
      <c r="ASR453" s="29"/>
      <c r="ASS453" s="29"/>
      <c r="AST453" s="29"/>
      <c r="ASU453" s="29"/>
      <c r="ASV453" s="29"/>
      <c r="ASW453" s="29"/>
      <c r="ASX453" s="29"/>
      <c r="ASY453" s="29"/>
      <c r="ASZ453" s="29"/>
      <c r="ATA453" s="29"/>
      <c r="ATB453" s="29"/>
      <c r="ATC453" s="29"/>
      <c r="ATD453" s="29"/>
      <c r="ATE453" s="29"/>
      <c r="ATF453" s="29"/>
      <c r="ATG453" s="29"/>
      <c r="ATH453" s="29"/>
      <c r="ATI453" s="29"/>
      <c r="ATJ453" s="29"/>
      <c r="ATK453" s="29"/>
      <c r="ATL453" s="29"/>
      <c r="ATM453" s="29"/>
      <c r="ATN453" s="29"/>
      <c r="ATO453" s="29"/>
      <c r="ATP453" s="29"/>
      <c r="ATQ453" s="29"/>
      <c r="ATR453" s="29"/>
      <c r="ATS453" s="29"/>
      <c r="ATT453" s="29"/>
      <c r="ATU453" s="29"/>
      <c r="ATV453" s="29"/>
      <c r="ATW453" s="29"/>
      <c r="ATX453" s="29"/>
      <c r="ATY453" s="29"/>
    </row>
    <row r="454" spans="1:1221" s="30" customFormat="1" x14ac:dyDescent="0.25">
      <c r="A454" s="6"/>
      <c r="B454" s="46"/>
      <c r="C454" s="47"/>
      <c r="D454" s="20" t="s">
        <v>142</v>
      </c>
      <c r="E454" s="13">
        <v>3</v>
      </c>
      <c r="F454" s="13"/>
      <c r="G454" s="37"/>
      <c r="H454" s="20"/>
      <c r="I454" s="20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29"/>
      <c r="EU454" s="29"/>
      <c r="EV454" s="29"/>
      <c r="EW454" s="29"/>
      <c r="EX454" s="29"/>
      <c r="EY454" s="29"/>
      <c r="EZ454" s="29"/>
      <c r="FA454" s="29"/>
      <c r="FB454" s="29"/>
      <c r="FC454" s="29"/>
      <c r="FD454" s="29"/>
      <c r="FE454" s="29"/>
      <c r="FF454" s="29"/>
      <c r="AME454" s="29"/>
      <c r="AMF454" s="29"/>
      <c r="AMG454" s="29"/>
      <c r="AMH454" s="29"/>
      <c r="AMI454" s="29"/>
      <c r="AMJ454" s="29"/>
      <c r="AMK454" s="29"/>
      <c r="AML454" s="29"/>
      <c r="AMM454" s="29"/>
      <c r="AMN454" s="29"/>
      <c r="AMO454" s="29"/>
      <c r="AMP454" s="29"/>
      <c r="AMQ454" s="29"/>
      <c r="AMR454" s="29"/>
      <c r="AMS454" s="29"/>
      <c r="AMT454" s="29"/>
      <c r="AMU454" s="29"/>
      <c r="AMV454" s="29"/>
      <c r="AMW454" s="29"/>
      <c r="AMX454" s="29"/>
      <c r="AMY454" s="29"/>
      <c r="AMZ454" s="29"/>
      <c r="ANA454" s="29"/>
      <c r="ANB454" s="29"/>
      <c r="ANC454" s="29"/>
      <c r="AND454" s="29"/>
      <c r="ANE454" s="29"/>
      <c r="ANF454" s="29"/>
      <c r="ANG454" s="29"/>
      <c r="ANH454" s="29"/>
      <c r="ANI454" s="29"/>
      <c r="ANJ454" s="29"/>
      <c r="ANK454" s="29"/>
      <c r="ANL454" s="29"/>
      <c r="ANM454" s="29"/>
      <c r="ANN454" s="29"/>
      <c r="ANO454" s="29"/>
      <c r="ANP454" s="29"/>
      <c r="ANQ454" s="29"/>
      <c r="ANR454" s="29"/>
      <c r="ANS454" s="29"/>
      <c r="ANT454" s="29"/>
      <c r="ANU454" s="29"/>
      <c r="ANV454" s="29"/>
      <c r="ANW454" s="29"/>
      <c r="ANX454" s="29"/>
      <c r="ANY454" s="29"/>
      <c r="ANZ454" s="29"/>
      <c r="AOA454" s="29"/>
      <c r="AOB454" s="29"/>
      <c r="AOC454" s="29"/>
      <c r="AOD454" s="29"/>
      <c r="AOE454" s="29"/>
      <c r="AOF454" s="29"/>
      <c r="AOG454" s="29"/>
      <c r="AOH454" s="29"/>
      <c r="AOI454" s="29"/>
      <c r="AOJ454" s="29"/>
      <c r="AOK454" s="29"/>
      <c r="AOL454" s="29"/>
      <c r="AOM454" s="29"/>
      <c r="AON454" s="29"/>
      <c r="AOO454" s="29"/>
      <c r="AOP454" s="29"/>
      <c r="AOQ454" s="29"/>
      <c r="AOR454" s="29"/>
      <c r="AOS454" s="29"/>
      <c r="AOT454" s="29"/>
      <c r="AOU454" s="29"/>
      <c r="AOV454" s="29"/>
      <c r="AOW454" s="29"/>
      <c r="AOX454" s="29"/>
      <c r="AOY454" s="29"/>
      <c r="AOZ454" s="29"/>
      <c r="APA454" s="29"/>
      <c r="APB454" s="29"/>
      <c r="APC454" s="29"/>
      <c r="APD454" s="29"/>
      <c r="APE454" s="29"/>
      <c r="APF454" s="29"/>
      <c r="APG454" s="29"/>
      <c r="APH454" s="29"/>
      <c r="API454" s="29"/>
      <c r="APJ454" s="29"/>
      <c r="APK454" s="29"/>
      <c r="APL454" s="29"/>
      <c r="APM454" s="29"/>
      <c r="APN454" s="29"/>
      <c r="APO454" s="29"/>
      <c r="APP454" s="29"/>
      <c r="APQ454" s="29"/>
      <c r="APR454" s="29"/>
      <c r="APS454" s="29"/>
      <c r="APT454" s="29"/>
      <c r="APU454" s="29"/>
      <c r="APV454" s="29"/>
      <c r="APW454" s="29"/>
      <c r="APX454" s="29"/>
      <c r="APY454" s="29"/>
      <c r="APZ454" s="29"/>
      <c r="AQA454" s="29"/>
      <c r="AQB454" s="29"/>
      <c r="AQC454" s="29"/>
      <c r="AQD454" s="29"/>
      <c r="AQE454" s="29"/>
      <c r="AQF454" s="29"/>
      <c r="AQG454" s="29"/>
      <c r="AQH454" s="29"/>
      <c r="AQI454" s="29"/>
      <c r="AQJ454" s="29"/>
      <c r="AQK454" s="29"/>
      <c r="AQL454" s="29"/>
      <c r="AQM454" s="29"/>
      <c r="AQN454" s="29"/>
      <c r="AQO454" s="29"/>
      <c r="AQP454" s="29"/>
      <c r="AQQ454" s="29"/>
      <c r="AQR454" s="29"/>
      <c r="AQS454" s="29"/>
      <c r="AQT454" s="29"/>
      <c r="AQU454" s="29"/>
      <c r="AQV454" s="29"/>
      <c r="AQW454" s="29"/>
      <c r="AQX454" s="29"/>
      <c r="AQY454" s="29"/>
      <c r="AQZ454" s="29"/>
      <c r="ARA454" s="29"/>
      <c r="ARB454" s="29"/>
      <c r="ARC454" s="29"/>
      <c r="ARD454" s="29"/>
      <c r="ARE454" s="29"/>
      <c r="ARF454" s="29"/>
      <c r="ARG454" s="29"/>
      <c r="ARH454" s="29"/>
      <c r="ARI454" s="29"/>
      <c r="ARJ454" s="29"/>
      <c r="ARK454" s="29"/>
      <c r="ARL454" s="29"/>
      <c r="ARM454" s="29"/>
      <c r="ARN454" s="29"/>
      <c r="ARO454" s="29"/>
      <c r="ARP454" s="29"/>
      <c r="ARQ454" s="29"/>
      <c r="ARR454" s="29"/>
      <c r="ARS454" s="29"/>
      <c r="ART454" s="29"/>
      <c r="ARU454" s="29"/>
      <c r="ARV454" s="29"/>
      <c r="ARW454" s="29"/>
      <c r="ARX454" s="29"/>
      <c r="ARY454" s="29"/>
      <c r="ARZ454" s="29"/>
      <c r="ASA454" s="29"/>
      <c r="ASB454" s="29"/>
      <c r="ASC454" s="29"/>
      <c r="ASD454" s="29"/>
      <c r="ASE454" s="29"/>
      <c r="ASF454" s="29"/>
      <c r="ASG454" s="29"/>
      <c r="ASH454" s="29"/>
      <c r="ASI454" s="29"/>
      <c r="ASJ454" s="29"/>
      <c r="ASK454" s="29"/>
      <c r="ASL454" s="29"/>
      <c r="ASM454" s="29"/>
      <c r="ASN454" s="29"/>
      <c r="ASO454" s="29"/>
      <c r="ASP454" s="29"/>
      <c r="ASQ454" s="29"/>
      <c r="ASR454" s="29"/>
      <c r="ASS454" s="29"/>
      <c r="AST454" s="29"/>
      <c r="ASU454" s="29"/>
      <c r="ASV454" s="29"/>
      <c r="ASW454" s="29"/>
      <c r="ASX454" s="29"/>
      <c r="ASY454" s="29"/>
      <c r="ASZ454" s="29"/>
      <c r="ATA454" s="29"/>
      <c r="ATB454" s="29"/>
      <c r="ATC454" s="29"/>
      <c r="ATD454" s="29"/>
      <c r="ATE454" s="29"/>
      <c r="ATF454" s="29"/>
      <c r="ATG454" s="29"/>
      <c r="ATH454" s="29"/>
      <c r="ATI454" s="29"/>
      <c r="ATJ454" s="29"/>
      <c r="ATK454" s="29"/>
      <c r="ATL454" s="29"/>
      <c r="ATM454" s="29"/>
      <c r="ATN454" s="29"/>
      <c r="ATO454" s="29"/>
      <c r="ATP454" s="29"/>
      <c r="ATQ454" s="29"/>
      <c r="ATR454" s="29"/>
      <c r="ATS454" s="29"/>
      <c r="ATT454" s="29"/>
      <c r="ATU454" s="29"/>
      <c r="ATV454" s="29"/>
      <c r="ATW454" s="29"/>
      <c r="ATX454" s="29"/>
      <c r="ATY454" s="29"/>
    </row>
    <row r="455" spans="1:1221" s="30" customFormat="1" x14ac:dyDescent="0.25">
      <c r="A455" s="6"/>
      <c r="B455" s="46"/>
      <c r="C455" s="47"/>
      <c r="D455" s="13" t="s">
        <v>232</v>
      </c>
      <c r="E455" s="13">
        <v>232</v>
      </c>
      <c r="F455" s="13"/>
      <c r="G455" s="37"/>
      <c r="H455" s="20"/>
      <c r="I455" s="20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29"/>
      <c r="EU455" s="29"/>
      <c r="EV455" s="29"/>
      <c r="EW455" s="29"/>
      <c r="EX455" s="29"/>
      <c r="EY455" s="29"/>
      <c r="EZ455" s="29"/>
      <c r="FA455" s="29"/>
      <c r="FB455" s="29"/>
      <c r="FC455" s="29"/>
      <c r="FD455" s="29"/>
      <c r="FE455" s="29"/>
      <c r="FF455" s="29"/>
      <c r="AME455" s="29"/>
      <c r="AMF455" s="29"/>
      <c r="AMG455" s="29"/>
      <c r="AMH455" s="29"/>
      <c r="AMI455" s="29"/>
      <c r="AMJ455" s="29"/>
      <c r="AMK455" s="29"/>
      <c r="AML455" s="29"/>
      <c r="AMM455" s="29"/>
      <c r="AMN455" s="29"/>
      <c r="AMO455" s="29"/>
      <c r="AMP455" s="29"/>
      <c r="AMQ455" s="29"/>
      <c r="AMR455" s="29"/>
      <c r="AMS455" s="29"/>
      <c r="AMT455" s="29"/>
      <c r="AMU455" s="29"/>
      <c r="AMV455" s="29"/>
      <c r="AMW455" s="29"/>
      <c r="AMX455" s="29"/>
      <c r="AMY455" s="29"/>
      <c r="AMZ455" s="29"/>
      <c r="ANA455" s="29"/>
      <c r="ANB455" s="29"/>
      <c r="ANC455" s="29"/>
      <c r="AND455" s="29"/>
      <c r="ANE455" s="29"/>
      <c r="ANF455" s="29"/>
      <c r="ANG455" s="29"/>
      <c r="ANH455" s="29"/>
      <c r="ANI455" s="29"/>
      <c r="ANJ455" s="29"/>
      <c r="ANK455" s="29"/>
      <c r="ANL455" s="29"/>
      <c r="ANM455" s="29"/>
      <c r="ANN455" s="29"/>
      <c r="ANO455" s="29"/>
      <c r="ANP455" s="29"/>
      <c r="ANQ455" s="29"/>
      <c r="ANR455" s="29"/>
      <c r="ANS455" s="29"/>
      <c r="ANT455" s="29"/>
      <c r="ANU455" s="29"/>
      <c r="ANV455" s="29"/>
      <c r="ANW455" s="29"/>
      <c r="ANX455" s="29"/>
      <c r="ANY455" s="29"/>
      <c r="ANZ455" s="29"/>
      <c r="AOA455" s="29"/>
      <c r="AOB455" s="29"/>
      <c r="AOC455" s="29"/>
      <c r="AOD455" s="29"/>
      <c r="AOE455" s="29"/>
      <c r="AOF455" s="29"/>
      <c r="AOG455" s="29"/>
      <c r="AOH455" s="29"/>
      <c r="AOI455" s="29"/>
      <c r="AOJ455" s="29"/>
      <c r="AOK455" s="29"/>
      <c r="AOL455" s="29"/>
      <c r="AOM455" s="29"/>
      <c r="AON455" s="29"/>
      <c r="AOO455" s="29"/>
      <c r="AOP455" s="29"/>
      <c r="AOQ455" s="29"/>
      <c r="AOR455" s="29"/>
      <c r="AOS455" s="29"/>
      <c r="AOT455" s="29"/>
      <c r="AOU455" s="29"/>
      <c r="AOV455" s="29"/>
      <c r="AOW455" s="29"/>
      <c r="AOX455" s="29"/>
      <c r="AOY455" s="29"/>
      <c r="AOZ455" s="29"/>
      <c r="APA455" s="29"/>
      <c r="APB455" s="29"/>
      <c r="APC455" s="29"/>
      <c r="APD455" s="29"/>
      <c r="APE455" s="29"/>
      <c r="APF455" s="29"/>
      <c r="APG455" s="29"/>
      <c r="APH455" s="29"/>
      <c r="API455" s="29"/>
      <c r="APJ455" s="29"/>
      <c r="APK455" s="29"/>
      <c r="APL455" s="29"/>
      <c r="APM455" s="29"/>
      <c r="APN455" s="29"/>
      <c r="APO455" s="29"/>
      <c r="APP455" s="29"/>
      <c r="APQ455" s="29"/>
      <c r="APR455" s="29"/>
      <c r="APS455" s="29"/>
      <c r="APT455" s="29"/>
      <c r="APU455" s="29"/>
      <c r="APV455" s="29"/>
      <c r="APW455" s="29"/>
      <c r="APX455" s="29"/>
      <c r="APY455" s="29"/>
      <c r="APZ455" s="29"/>
      <c r="AQA455" s="29"/>
      <c r="AQB455" s="29"/>
      <c r="AQC455" s="29"/>
      <c r="AQD455" s="29"/>
      <c r="AQE455" s="29"/>
      <c r="AQF455" s="29"/>
      <c r="AQG455" s="29"/>
      <c r="AQH455" s="29"/>
      <c r="AQI455" s="29"/>
      <c r="AQJ455" s="29"/>
      <c r="AQK455" s="29"/>
      <c r="AQL455" s="29"/>
      <c r="AQM455" s="29"/>
      <c r="AQN455" s="29"/>
      <c r="AQO455" s="29"/>
      <c r="AQP455" s="29"/>
      <c r="AQQ455" s="29"/>
      <c r="AQR455" s="29"/>
      <c r="AQS455" s="29"/>
      <c r="AQT455" s="29"/>
      <c r="AQU455" s="29"/>
      <c r="AQV455" s="29"/>
      <c r="AQW455" s="29"/>
      <c r="AQX455" s="29"/>
      <c r="AQY455" s="29"/>
      <c r="AQZ455" s="29"/>
      <c r="ARA455" s="29"/>
      <c r="ARB455" s="29"/>
      <c r="ARC455" s="29"/>
      <c r="ARD455" s="29"/>
      <c r="ARE455" s="29"/>
      <c r="ARF455" s="29"/>
      <c r="ARG455" s="29"/>
      <c r="ARH455" s="29"/>
      <c r="ARI455" s="29"/>
      <c r="ARJ455" s="29"/>
      <c r="ARK455" s="29"/>
      <c r="ARL455" s="29"/>
      <c r="ARM455" s="29"/>
      <c r="ARN455" s="29"/>
      <c r="ARO455" s="29"/>
      <c r="ARP455" s="29"/>
      <c r="ARQ455" s="29"/>
      <c r="ARR455" s="29"/>
      <c r="ARS455" s="29"/>
      <c r="ART455" s="29"/>
      <c r="ARU455" s="29"/>
      <c r="ARV455" s="29"/>
      <c r="ARW455" s="29"/>
      <c r="ARX455" s="29"/>
      <c r="ARY455" s="29"/>
      <c r="ARZ455" s="29"/>
      <c r="ASA455" s="29"/>
      <c r="ASB455" s="29"/>
      <c r="ASC455" s="29"/>
      <c r="ASD455" s="29"/>
      <c r="ASE455" s="29"/>
      <c r="ASF455" s="29"/>
      <c r="ASG455" s="29"/>
      <c r="ASH455" s="29"/>
      <c r="ASI455" s="29"/>
      <c r="ASJ455" s="29"/>
      <c r="ASK455" s="29"/>
      <c r="ASL455" s="29"/>
      <c r="ASM455" s="29"/>
      <c r="ASN455" s="29"/>
      <c r="ASO455" s="29"/>
      <c r="ASP455" s="29"/>
      <c r="ASQ455" s="29"/>
      <c r="ASR455" s="29"/>
      <c r="ASS455" s="29"/>
      <c r="AST455" s="29"/>
      <c r="ASU455" s="29"/>
      <c r="ASV455" s="29"/>
      <c r="ASW455" s="29"/>
      <c r="ASX455" s="29"/>
      <c r="ASY455" s="29"/>
      <c r="ASZ455" s="29"/>
      <c r="ATA455" s="29"/>
      <c r="ATB455" s="29"/>
      <c r="ATC455" s="29"/>
      <c r="ATD455" s="29"/>
      <c r="ATE455" s="29"/>
      <c r="ATF455" s="29"/>
      <c r="ATG455" s="29"/>
      <c r="ATH455" s="29"/>
      <c r="ATI455" s="29"/>
      <c r="ATJ455" s="29"/>
      <c r="ATK455" s="29"/>
      <c r="ATL455" s="29"/>
      <c r="ATM455" s="29"/>
      <c r="ATN455" s="29"/>
      <c r="ATO455" s="29"/>
      <c r="ATP455" s="29"/>
      <c r="ATQ455" s="29"/>
      <c r="ATR455" s="29"/>
      <c r="ATS455" s="29"/>
      <c r="ATT455" s="29"/>
      <c r="ATU455" s="29"/>
      <c r="ATV455" s="29"/>
      <c r="ATW455" s="29"/>
      <c r="ATX455" s="29"/>
      <c r="ATY455" s="29"/>
    </row>
    <row r="456" spans="1:1221" s="30" customFormat="1" x14ac:dyDescent="0.25">
      <c r="A456" s="6"/>
      <c r="B456" s="46"/>
      <c r="C456" s="47"/>
      <c r="D456" s="13" t="s">
        <v>261</v>
      </c>
      <c r="E456" s="13">
        <v>200</v>
      </c>
      <c r="F456" s="13"/>
      <c r="G456" s="37"/>
      <c r="H456" s="20"/>
      <c r="I456" s="20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29"/>
      <c r="EU456" s="29"/>
      <c r="EV456" s="29"/>
      <c r="EW456" s="29"/>
      <c r="EX456" s="29"/>
      <c r="EY456" s="29"/>
      <c r="EZ456" s="29"/>
      <c r="FA456" s="29"/>
      <c r="FB456" s="29"/>
      <c r="FC456" s="29"/>
      <c r="FD456" s="29"/>
      <c r="FE456" s="29"/>
      <c r="FF456" s="29"/>
      <c r="AME456" s="29"/>
      <c r="AMF456" s="29"/>
      <c r="AMG456" s="29"/>
      <c r="AMH456" s="29"/>
      <c r="AMI456" s="29"/>
      <c r="AMJ456" s="29"/>
      <c r="AMK456" s="29"/>
      <c r="AML456" s="29"/>
      <c r="AMM456" s="29"/>
      <c r="AMN456" s="29"/>
      <c r="AMO456" s="29"/>
      <c r="AMP456" s="29"/>
      <c r="AMQ456" s="29"/>
      <c r="AMR456" s="29"/>
      <c r="AMS456" s="29"/>
      <c r="AMT456" s="29"/>
      <c r="AMU456" s="29"/>
      <c r="AMV456" s="29"/>
      <c r="AMW456" s="29"/>
      <c r="AMX456" s="29"/>
      <c r="AMY456" s="29"/>
      <c r="AMZ456" s="29"/>
      <c r="ANA456" s="29"/>
      <c r="ANB456" s="29"/>
      <c r="ANC456" s="29"/>
      <c r="AND456" s="29"/>
      <c r="ANE456" s="29"/>
      <c r="ANF456" s="29"/>
      <c r="ANG456" s="29"/>
      <c r="ANH456" s="29"/>
      <c r="ANI456" s="29"/>
      <c r="ANJ456" s="29"/>
      <c r="ANK456" s="29"/>
      <c r="ANL456" s="29"/>
      <c r="ANM456" s="29"/>
      <c r="ANN456" s="29"/>
      <c r="ANO456" s="29"/>
      <c r="ANP456" s="29"/>
      <c r="ANQ456" s="29"/>
      <c r="ANR456" s="29"/>
      <c r="ANS456" s="29"/>
      <c r="ANT456" s="29"/>
      <c r="ANU456" s="29"/>
      <c r="ANV456" s="29"/>
      <c r="ANW456" s="29"/>
      <c r="ANX456" s="29"/>
      <c r="ANY456" s="29"/>
      <c r="ANZ456" s="29"/>
      <c r="AOA456" s="29"/>
      <c r="AOB456" s="29"/>
      <c r="AOC456" s="29"/>
      <c r="AOD456" s="29"/>
      <c r="AOE456" s="29"/>
      <c r="AOF456" s="29"/>
      <c r="AOG456" s="29"/>
      <c r="AOH456" s="29"/>
      <c r="AOI456" s="29"/>
      <c r="AOJ456" s="29"/>
      <c r="AOK456" s="29"/>
      <c r="AOL456" s="29"/>
      <c r="AOM456" s="29"/>
      <c r="AON456" s="29"/>
      <c r="AOO456" s="29"/>
      <c r="AOP456" s="29"/>
      <c r="AOQ456" s="29"/>
      <c r="AOR456" s="29"/>
      <c r="AOS456" s="29"/>
      <c r="AOT456" s="29"/>
      <c r="AOU456" s="29"/>
      <c r="AOV456" s="29"/>
      <c r="AOW456" s="29"/>
      <c r="AOX456" s="29"/>
      <c r="AOY456" s="29"/>
      <c r="AOZ456" s="29"/>
      <c r="APA456" s="29"/>
      <c r="APB456" s="29"/>
      <c r="APC456" s="29"/>
      <c r="APD456" s="29"/>
      <c r="APE456" s="29"/>
      <c r="APF456" s="29"/>
      <c r="APG456" s="29"/>
      <c r="APH456" s="29"/>
      <c r="API456" s="29"/>
      <c r="APJ456" s="29"/>
      <c r="APK456" s="29"/>
      <c r="APL456" s="29"/>
      <c r="APM456" s="29"/>
      <c r="APN456" s="29"/>
      <c r="APO456" s="29"/>
      <c r="APP456" s="29"/>
      <c r="APQ456" s="29"/>
      <c r="APR456" s="29"/>
      <c r="APS456" s="29"/>
      <c r="APT456" s="29"/>
      <c r="APU456" s="29"/>
      <c r="APV456" s="29"/>
      <c r="APW456" s="29"/>
      <c r="APX456" s="29"/>
      <c r="APY456" s="29"/>
      <c r="APZ456" s="29"/>
      <c r="AQA456" s="29"/>
      <c r="AQB456" s="29"/>
      <c r="AQC456" s="29"/>
      <c r="AQD456" s="29"/>
      <c r="AQE456" s="29"/>
      <c r="AQF456" s="29"/>
      <c r="AQG456" s="29"/>
      <c r="AQH456" s="29"/>
      <c r="AQI456" s="29"/>
      <c r="AQJ456" s="29"/>
      <c r="AQK456" s="29"/>
      <c r="AQL456" s="29"/>
      <c r="AQM456" s="29"/>
      <c r="AQN456" s="29"/>
      <c r="AQO456" s="29"/>
      <c r="AQP456" s="29"/>
      <c r="AQQ456" s="29"/>
      <c r="AQR456" s="29"/>
      <c r="AQS456" s="29"/>
      <c r="AQT456" s="29"/>
      <c r="AQU456" s="29"/>
      <c r="AQV456" s="29"/>
      <c r="AQW456" s="29"/>
      <c r="AQX456" s="29"/>
      <c r="AQY456" s="29"/>
      <c r="AQZ456" s="29"/>
      <c r="ARA456" s="29"/>
      <c r="ARB456" s="29"/>
      <c r="ARC456" s="29"/>
      <c r="ARD456" s="29"/>
      <c r="ARE456" s="29"/>
      <c r="ARF456" s="29"/>
      <c r="ARG456" s="29"/>
      <c r="ARH456" s="29"/>
      <c r="ARI456" s="29"/>
      <c r="ARJ456" s="29"/>
      <c r="ARK456" s="29"/>
      <c r="ARL456" s="29"/>
      <c r="ARM456" s="29"/>
      <c r="ARN456" s="29"/>
      <c r="ARO456" s="29"/>
      <c r="ARP456" s="29"/>
      <c r="ARQ456" s="29"/>
      <c r="ARR456" s="29"/>
      <c r="ARS456" s="29"/>
      <c r="ART456" s="29"/>
      <c r="ARU456" s="29"/>
      <c r="ARV456" s="29"/>
      <c r="ARW456" s="29"/>
      <c r="ARX456" s="29"/>
      <c r="ARY456" s="29"/>
      <c r="ARZ456" s="29"/>
      <c r="ASA456" s="29"/>
      <c r="ASB456" s="29"/>
      <c r="ASC456" s="29"/>
      <c r="ASD456" s="29"/>
      <c r="ASE456" s="29"/>
      <c r="ASF456" s="29"/>
      <c r="ASG456" s="29"/>
      <c r="ASH456" s="29"/>
      <c r="ASI456" s="29"/>
      <c r="ASJ456" s="29"/>
      <c r="ASK456" s="29"/>
      <c r="ASL456" s="29"/>
      <c r="ASM456" s="29"/>
      <c r="ASN456" s="29"/>
      <c r="ASO456" s="29"/>
      <c r="ASP456" s="29"/>
      <c r="ASQ456" s="29"/>
      <c r="ASR456" s="29"/>
      <c r="ASS456" s="29"/>
      <c r="AST456" s="29"/>
      <c r="ASU456" s="29"/>
      <c r="ASV456" s="29"/>
      <c r="ASW456" s="29"/>
      <c r="ASX456" s="29"/>
      <c r="ASY456" s="29"/>
      <c r="ASZ456" s="29"/>
      <c r="ATA456" s="29"/>
      <c r="ATB456" s="29"/>
      <c r="ATC456" s="29"/>
      <c r="ATD456" s="29"/>
      <c r="ATE456" s="29"/>
      <c r="ATF456" s="29"/>
      <c r="ATG456" s="29"/>
      <c r="ATH456" s="29"/>
      <c r="ATI456" s="29"/>
      <c r="ATJ456" s="29"/>
      <c r="ATK456" s="29"/>
      <c r="ATL456" s="29"/>
      <c r="ATM456" s="29"/>
      <c r="ATN456" s="29"/>
      <c r="ATO456" s="29"/>
      <c r="ATP456" s="29"/>
      <c r="ATQ456" s="29"/>
      <c r="ATR456" s="29"/>
      <c r="ATS456" s="29"/>
      <c r="ATT456" s="29"/>
      <c r="ATU456" s="29"/>
      <c r="ATV456" s="29"/>
      <c r="ATW456" s="29"/>
      <c r="ATX456" s="29"/>
      <c r="ATY456" s="29"/>
    </row>
    <row r="457" spans="1:1221" s="30" customFormat="1" x14ac:dyDescent="0.25">
      <c r="A457" s="6"/>
      <c r="B457" s="46"/>
      <c r="C457" s="47"/>
      <c r="D457" s="1" t="s">
        <v>86</v>
      </c>
      <c r="E457" s="152">
        <v>5</v>
      </c>
      <c r="F457" s="152"/>
      <c r="G457" s="37"/>
      <c r="H457" s="20"/>
      <c r="I457" s="20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29"/>
      <c r="EU457" s="29"/>
      <c r="EV457" s="29"/>
      <c r="EW457" s="29"/>
      <c r="EX457" s="29"/>
      <c r="EY457" s="29"/>
      <c r="EZ457" s="29"/>
      <c r="FA457" s="29"/>
      <c r="FB457" s="29"/>
      <c r="FC457" s="29"/>
      <c r="FD457" s="29"/>
      <c r="FE457" s="29"/>
      <c r="FF457" s="29"/>
      <c r="AME457" s="29"/>
      <c r="AMF457" s="29"/>
      <c r="AMG457" s="29"/>
      <c r="AMH457" s="29"/>
      <c r="AMI457" s="29"/>
      <c r="AMJ457" s="29"/>
      <c r="AMK457" s="29"/>
      <c r="AML457" s="29"/>
      <c r="AMM457" s="29"/>
      <c r="AMN457" s="29"/>
      <c r="AMO457" s="29"/>
      <c r="AMP457" s="29"/>
      <c r="AMQ457" s="29"/>
      <c r="AMR457" s="29"/>
      <c r="AMS457" s="29"/>
      <c r="AMT457" s="29"/>
      <c r="AMU457" s="29"/>
      <c r="AMV457" s="29"/>
      <c r="AMW457" s="29"/>
      <c r="AMX457" s="29"/>
      <c r="AMY457" s="29"/>
      <c r="AMZ457" s="29"/>
      <c r="ANA457" s="29"/>
      <c r="ANB457" s="29"/>
      <c r="ANC457" s="29"/>
      <c r="AND457" s="29"/>
      <c r="ANE457" s="29"/>
      <c r="ANF457" s="29"/>
      <c r="ANG457" s="29"/>
      <c r="ANH457" s="29"/>
      <c r="ANI457" s="29"/>
      <c r="ANJ457" s="29"/>
      <c r="ANK457" s="29"/>
      <c r="ANL457" s="29"/>
      <c r="ANM457" s="29"/>
      <c r="ANN457" s="29"/>
      <c r="ANO457" s="29"/>
      <c r="ANP457" s="29"/>
      <c r="ANQ457" s="29"/>
      <c r="ANR457" s="29"/>
      <c r="ANS457" s="29"/>
      <c r="ANT457" s="29"/>
      <c r="ANU457" s="29"/>
      <c r="ANV457" s="29"/>
      <c r="ANW457" s="29"/>
      <c r="ANX457" s="29"/>
      <c r="ANY457" s="29"/>
      <c r="ANZ457" s="29"/>
      <c r="AOA457" s="29"/>
      <c r="AOB457" s="29"/>
      <c r="AOC457" s="29"/>
      <c r="AOD457" s="29"/>
      <c r="AOE457" s="29"/>
      <c r="AOF457" s="29"/>
      <c r="AOG457" s="29"/>
      <c r="AOH457" s="29"/>
      <c r="AOI457" s="29"/>
      <c r="AOJ457" s="29"/>
      <c r="AOK457" s="29"/>
      <c r="AOL457" s="29"/>
      <c r="AOM457" s="29"/>
      <c r="AON457" s="29"/>
      <c r="AOO457" s="29"/>
      <c r="AOP457" s="29"/>
      <c r="AOQ457" s="29"/>
      <c r="AOR457" s="29"/>
      <c r="AOS457" s="29"/>
      <c r="AOT457" s="29"/>
      <c r="AOU457" s="29"/>
      <c r="AOV457" s="29"/>
      <c r="AOW457" s="29"/>
      <c r="AOX457" s="29"/>
      <c r="AOY457" s="29"/>
      <c r="AOZ457" s="29"/>
      <c r="APA457" s="29"/>
      <c r="APB457" s="29"/>
      <c r="APC457" s="29"/>
      <c r="APD457" s="29"/>
      <c r="APE457" s="29"/>
      <c r="APF457" s="29"/>
      <c r="APG457" s="29"/>
      <c r="APH457" s="29"/>
      <c r="API457" s="29"/>
      <c r="APJ457" s="29"/>
      <c r="APK457" s="29"/>
      <c r="APL457" s="29"/>
      <c r="APM457" s="29"/>
      <c r="APN457" s="29"/>
      <c r="APO457" s="29"/>
      <c r="APP457" s="29"/>
      <c r="APQ457" s="29"/>
      <c r="APR457" s="29"/>
      <c r="APS457" s="29"/>
      <c r="APT457" s="29"/>
      <c r="APU457" s="29"/>
      <c r="APV457" s="29"/>
      <c r="APW457" s="29"/>
      <c r="APX457" s="29"/>
      <c r="APY457" s="29"/>
      <c r="APZ457" s="29"/>
      <c r="AQA457" s="29"/>
      <c r="AQB457" s="29"/>
      <c r="AQC457" s="29"/>
      <c r="AQD457" s="29"/>
      <c r="AQE457" s="29"/>
      <c r="AQF457" s="29"/>
      <c r="AQG457" s="29"/>
      <c r="AQH457" s="29"/>
      <c r="AQI457" s="29"/>
      <c r="AQJ457" s="29"/>
      <c r="AQK457" s="29"/>
      <c r="AQL457" s="29"/>
      <c r="AQM457" s="29"/>
      <c r="AQN457" s="29"/>
      <c r="AQO457" s="29"/>
      <c r="AQP457" s="29"/>
      <c r="AQQ457" s="29"/>
      <c r="AQR457" s="29"/>
      <c r="AQS457" s="29"/>
      <c r="AQT457" s="29"/>
      <c r="AQU457" s="29"/>
      <c r="AQV457" s="29"/>
      <c r="AQW457" s="29"/>
      <c r="AQX457" s="29"/>
      <c r="AQY457" s="29"/>
      <c r="AQZ457" s="29"/>
      <c r="ARA457" s="29"/>
      <c r="ARB457" s="29"/>
      <c r="ARC457" s="29"/>
      <c r="ARD457" s="29"/>
      <c r="ARE457" s="29"/>
      <c r="ARF457" s="29"/>
      <c r="ARG457" s="29"/>
      <c r="ARH457" s="29"/>
      <c r="ARI457" s="29"/>
      <c r="ARJ457" s="29"/>
      <c r="ARK457" s="29"/>
      <c r="ARL457" s="29"/>
      <c r="ARM457" s="29"/>
      <c r="ARN457" s="29"/>
      <c r="ARO457" s="29"/>
      <c r="ARP457" s="29"/>
      <c r="ARQ457" s="29"/>
      <c r="ARR457" s="29"/>
      <c r="ARS457" s="29"/>
      <c r="ART457" s="29"/>
      <c r="ARU457" s="29"/>
      <c r="ARV457" s="29"/>
      <c r="ARW457" s="29"/>
      <c r="ARX457" s="29"/>
      <c r="ARY457" s="29"/>
      <c r="ARZ457" s="29"/>
      <c r="ASA457" s="29"/>
      <c r="ASB457" s="29"/>
      <c r="ASC457" s="29"/>
      <c r="ASD457" s="29"/>
      <c r="ASE457" s="29"/>
      <c r="ASF457" s="29"/>
      <c r="ASG457" s="29"/>
      <c r="ASH457" s="29"/>
      <c r="ASI457" s="29"/>
      <c r="ASJ457" s="29"/>
      <c r="ASK457" s="29"/>
      <c r="ASL457" s="29"/>
      <c r="ASM457" s="29"/>
      <c r="ASN457" s="29"/>
      <c r="ASO457" s="29"/>
      <c r="ASP457" s="29"/>
      <c r="ASQ457" s="29"/>
      <c r="ASR457" s="29"/>
      <c r="ASS457" s="29"/>
      <c r="AST457" s="29"/>
      <c r="ASU457" s="29"/>
      <c r="ASV457" s="29"/>
      <c r="ASW457" s="29"/>
      <c r="ASX457" s="29"/>
      <c r="ASY457" s="29"/>
      <c r="ASZ457" s="29"/>
      <c r="ATA457" s="29"/>
      <c r="ATB457" s="29"/>
      <c r="ATC457" s="29"/>
      <c r="ATD457" s="29"/>
      <c r="ATE457" s="29"/>
      <c r="ATF457" s="29"/>
      <c r="ATG457" s="29"/>
      <c r="ATH457" s="29"/>
      <c r="ATI457" s="29"/>
      <c r="ATJ457" s="29"/>
      <c r="ATK457" s="29"/>
      <c r="ATL457" s="29"/>
      <c r="ATM457" s="29"/>
      <c r="ATN457" s="29"/>
      <c r="ATO457" s="29"/>
      <c r="ATP457" s="29"/>
      <c r="ATQ457" s="29"/>
      <c r="ATR457" s="29"/>
      <c r="ATS457" s="29"/>
      <c r="ATT457" s="29"/>
      <c r="ATU457" s="29"/>
      <c r="ATV457" s="29"/>
      <c r="ATW457" s="29"/>
      <c r="ATX457" s="29"/>
      <c r="ATY457" s="29"/>
    </row>
    <row r="458" spans="1:1221" ht="63" x14ac:dyDescent="0.25">
      <c r="A458" s="31"/>
      <c r="B458" s="46" t="s">
        <v>12</v>
      </c>
      <c r="C458" s="47" t="s">
        <v>28</v>
      </c>
      <c r="D458" s="1" t="s">
        <v>100</v>
      </c>
      <c r="E458" s="1">
        <v>200</v>
      </c>
      <c r="F458" s="8">
        <v>0</v>
      </c>
      <c r="G458" s="8">
        <v>0</v>
      </c>
      <c r="H458" s="9">
        <v>28</v>
      </c>
      <c r="I458" s="8">
        <v>141</v>
      </c>
    </row>
    <row r="459" spans="1:1221" x14ac:dyDescent="0.25">
      <c r="A459" s="31"/>
      <c r="B459" s="24"/>
      <c r="C459" s="25"/>
      <c r="D459" s="35" t="s">
        <v>234</v>
      </c>
      <c r="E459" s="35">
        <v>20</v>
      </c>
      <c r="F459" s="33"/>
      <c r="G459" s="33"/>
      <c r="H459" s="35"/>
      <c r="I459" s="38"/>
    </row>
    <row r="460" spans="1:1221" x14ac:dyDescent="0.25">
      <c r="A460" s="6"/>
      <c r="B460" s="24"/>
      <c r="C460" s="25"/>
      <c r="D460" s="35" t="s">
        <v>132</v>
      </c>
      <c r="E460" s="35">
        <v>200</v>
      </c>
      <c r="F460" s="33"/>
      <c r="G460" s="33"/>
      <c r="H460" s="35"/>
      <c r="I460" s="38"/>
    </row>
    <row r="461" spans="1:1221" x14ac:dyDescent="0.25">
      <c r="A461" s="11"/>
      <c r="B461" s="2">
        <v>1</v>
      </c>
      <c r="C461" s="47" t="s">
        <v>17</v>
      </c>
      <c r="D461" s="1" t="s">
        <v>18</v>
      </c>
      <c r="E461" s="1">
        <v>25</v>
      </c>
      <c r="F461" s="8">
        <v>1.77</v>
      </c>
      <c r="G461" s="8">
        <v>0.17</v>
      </c>
      <c r="H461" s="8">
        <v>11</v>
      </c>
      <c r="I461" s="8">
        <v>60</v>
      </c>
    </row>
    <row r="462" spans="1:1221" x14ac:dyDescent="0.25">
      <c r="A462" s="17"/>
      <c r="B462" s="46">
        <v>1</v>
      </c>
      <c r="C462" s="94" t="s">
        <v>54</v>
      </c>
      <c r="D462" s="1" t="s">
        <v>30</v>
      </c>
      <c r="E462" s="1">
        <v>15</v>
      </c>
      <c r="F462" s="9">
        <v>0.85</v>
      </c>
      <c r="G462" s="9">
        <v>0.16</v>
      </c>
      <c r="H462" s="9">
        <v>5.6</v>
      </c>
      <c r="I462" s="8">
        <v>27.19</v>
      </c>
    </row>
    <row r="463" spans="1:1221" x14ac:dyDescent="0.25">
      <c r="A463" s="11"/>
      <c r="B463" s="46"/>
      <c r="C463" s="94"/>
      <c r="D463" s="37" t="s">
        <v>21</v>
      </c>
      <c r="E463" s="104">
        <f>E462+E461+E458+E442+E432+E430</f>
        <v>690</v>
      </c>
      <c r="F463" s="104">
        <f>F462+F461+F458+F442+F432+F430</f>
        <v>16.970000000000002</v>
      </c>
      <c r="G463" s="104">
        <f>G462+G461+G458+G442+G432+G430</f>
        <v>16.53</v>
      </c>
      <c r="H463" s="104">
        <f>H462+H461+H458+H442+H432+H430</f>
        <v>79.5</v>
      </c>
      <c r="I463" s="104">
        <f>I462+I461+I458+I442+I432+I430</f>
        <v>654.19000000000005</v>
      </c>
    </row>
    <row r="464" spans="1:1221" ht="47.25" x14ac:dyDescent="0.25">
      <c r="D464" s="37" t="s">
        <v>22</v>
      </c>
      <c r="E464" s="174"/>
      <c r="F464" s="194"/>
      <c r="G464" s="194"/>
      <c r="H464" s="194"/>
      <c r="I464" s="183">
        <f>I463/18</f>
        <v>36.343888888888891</v>
      </c>
    </row>
    <row r="465" spans="1:9" ht="63" x14ac:dyDescent="0.25">
      <c r="A465" s="93" t="s">
        <v>31</v>
      </c>
      <c r="B465" s="46" t="s">
        <v>321</v>
      </c>
      <c r="C465" s="94" t="s">
        <v>101</v>
      </c>
      <c r="D465" s="1" t="s">
        <v>341</v>
      </c>
      <c r="E465" s="1">
        <v>200</v>
      </c>
      <c r="F465" s="8">
        <v>10.6</v>
      </c>
      <c r="G465" s="9">
        <v>14.6</v>
      </c>
      <c r="H465" s="9">
        <v>61</v>
      </c>
      <c r="I465" s="8">
        <v>424</v>
      </c>
    </row>
    <row r="466" spans="1:9" x14ac:dyDescent="0.25">
      <c r="D466" s="20" t="s">
        <v>235</v>
      </c>
      <c r="E466" s="20">
        <v>26</v>
      </c>
      <c r="F466" s="20"/>
      <c r="G466" s="20"/>
      <c r="H466" s="9"/>
      <c r="I466" s="8"/>
    </row>
    <row r="467" spans="1:9" ht="31.5" x14ac:dyDescent="0.25">
      <c r="A467" s="93"/>
      <c r="B467" s="46"/>
      <c r="C467" s="94"/>
      <c r="D467" s="20" t="s">
        <v>112</v>
      </c>
      <c r="E467" s="20">
        <v>0.6</v>
      </c>
      <c r="F467" s="20"/>
      <c r="G467" s="20"/>
      <c r="H467" s="9"/>
      <c r="I467" s="8"/>
    </row>
    <row r="468" spans="1:9" ht="31.5" x14ac:dyDescent="0.25">
      <c r="A468" s="93"/>
      <c r="B468" s="46"/>
      <c r="C468" s="94"/>
      <c r="D468" s="20" t="s">
        <v>113</v>
      </c>
      <c r="E468" s="20">
        <v>25</v>
      </c>
      <c r="F468" s="20"/>
      <c r="G468" s="20"/>
      <c r="H468" s="9"/>
      <c r="I468" s="8"/>
    </row>
    <row r="469" spans="1:9" x14ac:dyDescent="0.25">
      <c r="A469" s="93"/>
      <c r="B469" s="46"/>
      <c r="C469" s="94"/>
      <c r="D469" s="20" t="s">
        <v>132</v>
      </c>
      <c r="E469" s="20">
        <v>58</v>
      </c>
      <c r="F469" s="20"/>
      <c r="G469" s="20"/>
      <c r="H469" s="9"/>
      <c r="I469" s="8"/>
    </row>
    <row r="470" spans="1:9" x14ac:dyDescent="0.25">
      <c r="A470" s="93"/>
      <c r="B470" s="46"/>
      <c r="C470" s="94"/>
      <c r="D470" s="20" t="s">
        <v>114</v>
      </c>
      <c r="E470" s="20">
        <v>8</v>
      </c>
      <c r="F470" s="20"/>
      <c r="G470" s="20"/>
      <c r="H470" s="9"/>
      <c r="I470" s="8"/>
    </row>
    <row r="471" spans="1:9" x14ac:dyDescent="0.25">
      <c r="A471" s="93"/>
      <c r="B471" s="46"/>
      <c r="C471" s="94"/>
      <c r="D471" s="20" t="s">
        <v>404</v>
      </c>
      <c r="E471" s="13">
        <v>10</v>
      </c>
      <c r="F471" s="20"/>
      <c r="G471" s="20"/>
      <c r="H471" s="9"/>
      <c r="I471" s="8"/>
    </row>
    <row r="472" spans="1:9" ht="31.5" x14ac:dyDescent="0.25">
      <c r="A472" s="93"/>
      <c r="B472" s="46"/>
      <c r="C472" s="94"/>
      <c r="D472" s="20" t="s">
        <v>137</v>
      </c>
      <c r="E472" s="20">
        <v>5</v>
      </c>
      <c r="F472" s="20"/>
      <c r="G472" s="20"/>
      <c r="H472" s="9"/>
      <c r="I472" s="8"/>
    </row>
    <row r="473" spans="1:9" x14ac:dyDescent="0.25">
      <c r="A473" s="93"/>
      <c r="B473" s="46"/>
      <c r="C473" s="94"/>
      <c r="D473" s="20" t="s">
        <v>198</v>
      </c>
      <c r="E473" s="20">
        <v>3</v>
      </c>
      <c r="F473" s="20"/>
      <c r="G473" s="20"/>
      <c r="H473" s="9"/>
      <c r="I473" s="8"/>
    </row>
    <row r="474" spans="1:9" x14ac:dyDescent="0.25">
      <c r="A474" s="93"/>
      <c r="B474" s="46"/>
      <c r="C474" s="94"/>
      <c r="D474" s="20" t="s">
        <v>231</v>
      </c>
      <c r="E474" s="20">
        <v>3</v>
      </c>
      <c r="F474" s="20"/>
      <c r="G474" s="20"/>
      <c r="H474" s="9"/>
      <c r="I474" s="8"/>
    </row>
    <row r="475" spans="1:9" x14ac:dyDescent="0.25">
      <c r="A475" s="93"/>
      <c r="D475" s="20" t="s">
        <v>145</v>
      </c>
      <c r="E475" s="20">
        <v>3.0000000000000001E-3</v>
      </c>
      <c r="F475" s="20"/>
      <c r="G475" s="20"/>
      <c r="H475" s="9"/>
      <c r="I475" s="8"/>
    </row>
    <row r="476" spans="1:9" x14ac:dyDescent="0.25">
      <c r="A476" s="93"/>
      <c r="D476" s="20" t="s">
        <v>232</v>
      </c>
      <c r="E476" s="20">
        <v>120</v>
      </c>
      <c r="F476" s="20"/>
      <c r="G476" s="20"/>
      <c r="H476" s="9"/>
      <c r="I476" s="8"/>
    </row>
    <row r="477" spans="1:9" ht="31.5" x14ac:dyDescent="0.25">
      <c r="A477" s="93"/>
      <c r="B477" s="46" t="s">
        <v>12</v>
      </c>
      <c r="C477" s="94" t="s">
        <v>49</v>
      </c>
      <c r="D477" s="1" t="s">
        <v>102</v>
      </c>
      <c r="E477" s="1">
        <v>30</v>
      </c>
      <c r="F477" s="8"/>
      <c r="G477" s="9"/>
      <c r="H477" s="9"/>
      <c r="I477" s="8"/>
    </row>
    <row r="478" spans="1:9" ht="47.25" x14ac:dyDescent="0.25">
      <c r="A478" s="31"/>
      <c r="B478" s="46">
        <v>693</v>
      </c>
      <c r="C478" s="47" t="s">
        <v>33</v>
      </c>
      <c r="D478" s="1" t="s">
        <v>103</v>
      </c>
      <c r="E478" s="1">
        <v>200</v>
      </c>
      <c r="F478" s="9">
        <v>0.8</v>
      </c>
      <c r="G478" s="9">
        <v>0</v>
      </c>
      <c r="H478" s="9">
        <v>23.6</v>
      </c>
      <c r="I478" s="8">
        <v>94</v>
      </c>
    </row>
    <row r="479" spans="1:9" x14ac:dyDescent="0.25">
      <c r="A479" s="31"/>
      <c r="B479" s="24"/>
      <c r="C479" s="25"/>
      <c r="D479" s="20" t="s">
        <v>236</v>
      </c>
      <c r="E479" s="35">
        <v>20</v>
      </c>
      <c r="F479" s="33"/>
      <c r="G479" s="33"/>
      <c r="H479" s="35"/>
      <c r="I479" s="33"/>
    </row>
    <row r="480" spans="1:9" x14ac:dyDescent="0.25">
      <c r="A480" s="31"/>
      <c r="B480" s="24"/>
      <c r="C480" s="25"/>
      <c r="D480" s="20" t="s">
        <v>132</v>
      </c>
      <c r="E480" s="35">
        <v>150</v>
      </c>
      <c r="F480" s="33"/>
      <c r="G480" s="33"/>
      <c r="H480" s="35"/>
      <c r="I480" s="33"/>
    </row>
    <row r="481" spans="1:9" x14ac:dyDescent="0.25">
      <c r="A481" s="6"/>
      <c r="D481" s="20" t="s">
        <v>114</v>
      </c>
      <c r="E481" s="35">
        <v>12</v>
      </c>
      <c r="F481" s="33"/>
      <c r="G481" s="33"/>
      <c r="H481" s="35"/>
      <c r="I481" s="33"/>
    </row>
    <row r="482" spans="1:9" x14ac:dyDescent="0.25">
      <c r="A482" s="6"/>
      <c r="B482" s="2">
        <v>1</v>
      </c>
      <c r="C482" s="47" t="s">
        <v>17</v>
      </c>
      <c r="D482" s="1" t="s">
        <v>18</v>
      </c>
      <c r="E482" s="1">
        <v>25</v>
      </c>
      <c r="F482" s="8">
        <v>1.77</v>
      </c>
      <c r="G482" s="8">
        <v>0.17</v>
      </c>
      <c r="H482" s="8">
        <v>11</v>
      </c>
      <c r="I482" s="8">
        <v>60</v>
      </c>
    </row>
    <row r="483" spans="1:9" x14ac:dyDescent="0.25">
      <c r="A483" s="6"/>
      <c r="B483" s="46">
        <v>1</v>
      </c>
      <c r="C483" s="47" t="s">
        <v>17</v>
      </c>
      <c r="D483" s="1" t="s">
        <v>30</v>
      </c>
      <c r="E483" s="1">
        <v>15</v>
      </c>
      <c r="F483" s="8">
        <v>0.85</v>
      </c>
      <c r="G483" s="8">
        <v>0.16</v>
      </c>
      <c r="H483" s="8">
        <v>5.6</v>
      </c>
      <c r="I483" s="8">
        <v>27.19</v>
      </c>
    </row>
    <row r="484" spans="1:9" ht="31.5" x14ac:dyDescent="0.25">
      <c r="A484" s="6"/>
      <c r="B484" s="46" t="s">
        <v>12</v>
      </c>
      <c r="C484" s="47"/>
      <c r="D484" s="1" t="s">
        <v>274</v>
      </c>
      <c r="E484" s="1">
        <v>100</v>
      </c>
      <c r="F484" s="8">
        <v>2</v>
      </c>
      <c r="G484" s="8">
        <v>0</v>
      </c>
      <c r="H484" s="9">
        <v>15</v>
      </c>
      <c r="I484" s="8">
        <v>80</v>
      </c>
    </row>
    <row r="485" spans="1:9" x14ac:dyDescent="0.25">
      <c r="A485" s="6"/>
      <c r="B485" s="18"/>
      <c r="C485" s="20"/>
      <c r="D485" s="37" t="s">
        <v>21</v>
      </c>
      <c r="E485" s="104">
        <f>E484+E483+E482+E478+E477+E465</f>
        <v>570</v>
      </c>
      <c r="F485" s="104">
        <f>F484+F483+F482+F478+F477+F465</f>
        <v>16.02</v>
      </c>
      <c r="G485" s="104">
        <f>G484+G483+G482+G478+G477+G465</f>
        <v>14.93</v>
      </c>
      <c r="H485" s="104">
        <f>H484+H483+H482+H478+H477+H465</f>
        <v>116.2</v>
      </c>
      <c r="I485" s="104">
        <f>I484+I483+I482+I478+I477+I465</f>
        <v>685.19</v>
      </c>
    </row>
    <row r="486" spans="1:9" ht="47.25" x14ac:dyDescent="0.25">
      <c r="A486" s="6"/>
      <c r="B486" s="18"/>
      <c r="C486" s="20"/>
      <c r="D486" s="37" t="s">
        <v>22</v>
      </c>
      <c r="E486" s="174"/>
      <c r="F486" s="195"/>
      <c r="G486" s="195"/>
      <c r="H486" s="194"/>
      <c r="I486" s="183">
        <f>I485/18</f>
        <v>38.066111111111113</v>
      </c>
    </row>
    <row r="487" spans="1:9" ht="31.5" x14ac:dyDescent="0.25">
      <c r="A487" s="191"/>
      <c r="B487" s="96"/>
      <c r="C487" s="68"/>
      <c r="D487" s="192" t="s">
        <v>398</v>
      </c>
      <c r="E487" s="174"/>
      <c r="F487" s="97">
        <f>F485+F463+F428</f>
        <v>41.28</v>
      </c>
      <c r="G487" s="97">
        <f>G485+G463+G428</f>
        <v>37.32</v>
      </c>
      <c r="H487" s="97">
        <f>H485+H463+H428</f>
        <v>257.09999999999997</v>
      </c>
      <c r="I487" s="97">
        <f>I485+I463+I428</f>
        <v>1834.5700000000002</v>
      </c>
    </row>
    <row r="488" spans="1:9" x14ac:dyDescent="0.25">
      <c r="C488" s="97"/>
      <c r="D488" s="34" t="s">
        <v>89</v>
      </c>
      <c r="E488" s="20"/>
      <c r="F488" s="103"/>
      <c r="G488" s="103"/>
      <c r="H488" s="54"/>
      <c r="I488" s="103"/>
    </row>
    <row r="489" spans="1:9" ht="47.25" x14ac:dyDescent="0.25">
      <c r="A489" s="95" t="s">
        <v>90</v>
      </c>
      <c r="B489" s="96">
        <v>302</v>
      </c>
      <c r="C489" s="97" t="s">
        <v>14</v>
      </c>
      <c r="D489" s="1" t="s">
        <v>314</v>
      </c>
      <c r="E489" s="1">
        <v>200</v>
      </c>
      <c r="F489" s="103">
        <v>6.2</v>
      </c>
      <c r="G489" s="103">
        <v>7.7</v>
      </c>
      <c r="H489" s="103">
        <v>32.200000000000003</v>
      </c>
      <c r="I489" s="103">
        <v>249</v>
      </c>
    </row>
    <row r="490" spans="1:9" x14ac:dyDescent="0.25">
      <c r="A490" s="95"/>
      <c r="B490" s="96"/>
      <c r="C490" s="97"/>
      <c r="D490" s="37" t="s">
        <v>315</v>
      </c>
      <c r="E490" s="20">
        <v>30</v>
      </c>
      <c r="F490" s="58"/>
      <c r="G490" s="58"/>
      <c r="H490" s="58"/>
      <c r="I490" s="58"/>
    </row>
    <row r="491" spans="1:9" ht="31.5" x14ac:dyDescent="0.25">
      <c r="A491" s="55"/>
      <c r="B491" s="56"/>
      <c r="C491" s="57"/>
      <c r="D491" s="37" t="s">
        <v>112</v>
      </c>
      <c r="E491" s="20">
        <v>1</v>
      </c>
      <c r="F491" s="58"/>
      <c r="G491" s="58"/>
      <c r="H491" s="58"/>
      <c r="I491" s="58"/>
    </row>
    <row r="492" spans="1:9" ht="31.5" x14ac:dyDescent="0.25">
      <c r="A492" s="55"/>
      <c r="B492" s="56"/>
      <c r="C492" s="57"/>
      <c r="D492" s="37" t="s">
        <v>113</v>
      </c>
      <c r="E492" s="20">
        <v>168</v>
      </c>
      <c r="F492" s="58"/>
      <c r="G492" s="58"/>
      <c r="H492" s="58"/>
      <c r="I492" s="58"/>
    </row>
    <row r="493" spans="1:9" x14ac:dyDescent="0.25">
      <c r="A493" s="55"/>
      <c r="B493" s="56"/>
      <c r="C493" s="57"/>
      <c r="D493" s="37" t="s">
        <v>114</v>
      </c>
      <c r="E493" s="20">
        <v>5</v>
      </c>
      <c r="F493" s="58"/>
      <c r="G493" s="58"/>
      <c r="H493" s="58"/>
      <c r="I493" s="58"/>
    </row>
    <row r="494" spans="1:9" ht="31.5" x14ac:dyDescent="0.25">
      <c r="A494" s="55"/>
      <c r="B494" s="56"/>
      <c r="C494" s="57"/>
      <c r="D494" s="20" t="s">
        <v>115</v>
      </c>
      <c r="E494" s="20">
        <v>7</v>
      </c>
      <c r="F494" s="58"/>
      <c r="G494" s="58"/>
      <c r="H494" s="58"/>
      <c r="I494" s="58"/>
    </row>
    <row r="495" spans="1:9" s="27" customFormat="1" ht="45" x14ac:dyDescent="0.25">
      <c r="A495" s="63"/>
      <c r="B495" s="56">
        <v>693</v>
      </c>
      <c r="C495" s="57" t="s">
        <v>33</v>
      </c>
      <c r="D495" s="116" t="s">
        <v>34</v>
      </c>
      <c r="E495" s="136">
        <v>200</v>
      </c>
      <c r="F495" s="70">
        <v>4.9000000000000004</v>
      </c>
      <c r="G495" s="70">
        <v>5</v>
      </c>
      <c r="H495" s="70">
        <v>32.5</v>
      </c>
      <c r="I495" s="70">
        <v>190</v>
      </c>
    </row>
    <row r="496" spans="1:9" x14ac:dyDescent="0.25">
      <c r="A496" s="52"/>
      <c r="B496" s="56"/>
      <c r="C496" s="57"/>
      <c r="D496" s="20" t="s">
        <v>146</v>
      </c>
      <c r="E496" s="137">
        <v>1.2</v>
      </c>
      <c r="F496" s="70"/>
      <c r="G496" s="70"/>
      <c r="H496" s="70"/>
      <c r="I496" s="70"/>
    </row>
    <row r="497" spans="1:1221" x14ac:dyDescent="0.25">
      <c r="A497" s="52"/>
      <c r="B497" s="56"/>
      <c r="C497" s="57"/>
      <c r="D497" s="20" t="s">
        <v>132</v>
      </c>
      <c r="E497" s="137">
        <v>120</v>
      </c>
      <c r="F497" s="70"/>
      <c r="G497" s="70"/>
      <c r="H497" s="70"/>
      <c r="I497" s="70"/>
    </row>
    <row r="498" spans="1:1221" x14ac:dyDescent="0.25">
      <c r="A498" s="52"/>
      <c r="B498" s="56"/>
      <c r="C498" s="57"/>
      <c r="D498" s="20" t="s">
        <v>114</v>
      </c>
      <c r="E498" s="137">
        <v>12</v>
      </c>
      <c r="F498" s="70"/>
      <c r="G498" s="70"/>
      <c r="H498" s="70"/>
      <c r="I498" s="70"/>
    </row>
    <row r="499" spans="1:1221" s="27" customFormat="1" x14ac:dyDescent="0.25">
      <c r="A499" s="95"/>
      <c r="B499" s="56"/>
      <c r="C499" s="57"/>
      <c r="D499" s="20" t="s">
        <v>140</v>
      </c>
      <c r="E499" s="137">
        <v>110</v>
      </c>
      <c r="F499" s="70"/>
      <c r="G499" s="70"/>
      <c r="H499" s="70"/>
      <c r="I499" s="70"/>
    </row>
    <row r="500" spans="1:1221" x14ac:dyDescent="0.25">
      <c r="B500" s="96"/>
      <c r="C500" s="97" t="s">
        <v>13</v>
      </c>
      <c r="D500" s="1" t="s">
        <v>35</v>
      </c>
      <c r="E500" s="1">
        <v>15</v>
      </c>
      <c r="F500" s="54">
        <v>1.1299999999999999</v>
      </c>
      <c r="G500" s="54">
        <v>0.5</v>
      </c>
      <c r="H500" s="54">
        <v>17</v>
      </c>
      <c r="I500" s="103">
        <v>60</v>
      </c>
    </row>
    <row r="501" spans="1:1221" x14ac:dyDescent="0.25">
      <c r="A501" s="95"/>
      <c r="B501" s="96">
        <v>3</v>
      </c>
      <c r="C501" s="97" t="s">
        <v>13</v>
      </c>
      <c r="D501" s="1" t="s">
        <v>91</v>
      </c>
      <c r="E501" s="1">
        <v>10</v>
      </c>
      <c r="F501" s="54"/>
      <c r="G501" s="54"/>
      <c r="H501" s="103"/>
      <c r="I501" s="103"/>
    </row>
    <row r="502" spans="1:1221" ht="31.5" x14ac:dyDescent="0.25">
      <c r="A502" s="95"/>
      <c r="C502" s="97" t="s">
        <v>13</v>
      </c>
      <c r="D502" s="1" t="s">
        <v>92</v>
      </c>
      <c r="E502" s="1">
        <v>5</v>
      </c>
      <c r="F502" s="54"/>
      <c r="G502" s="54"/>
      <c r="H502" s="54"/>
      <c r="I502" s="103"/>
    </row>
    <row r="503" spans="1:1221" s="27" customFormat="1" x14ac:dyDescent="0.25">
      <c r="A503" s="66"/>
      <c r="B503" s="59">
        <v>1</v>
      </c>
      <c r="C503" s="97" t="s">
        <v>17</v>
      </c>
      <c r="D503" s="1" t="s">
        <v>18</v>
      </c>
      <c r="E503" s="1">
        <v>25</v>
      </c>
      <c r="F503" s="54">
        <v>1.77</v>
      </c>
      <c r="G503" s="54">
        <v>0.17</v>
      </c>
      <c r="H503" s="54">
        <v>11</v>
      </c>
      <c r="I503" s="54">
        <v>60</v>
      </c>
    </row>
    <row r="504" spans="1:1221" s="27" customFormat="1" x14ac:dyDescent="0.25">
      <c r="A504" s="22"/>
      <c r="B504" s="96">
        <v>1</v>
      </c>
      <c r="C504" s="97" t="s">
        <v>17</v>
      </c>
      <c r="D504" s="1" t="s">
        <v>30</v>
      </c>
      <c r="E504" s="1">
        <v>15</v>
      </c>
      <c r="F504" s="54">
        <v>0.85</v>
      </c>
      <c r="G504" s="54">
        <v>0.16</v>
      </c>
      <c r="H504" s="54">
        <v>5.6</v>
      </c>
      <c r="I504" s="54">
        <v>27.19</v>
      </c>
    </row>
    <row r="505" spans="1:1221" s="27" customFormat="1" ht="30" x14ac:dyDescent="0.25">
      <c r="A505" s="95" t="s">
        <v>93</v>
      </c>
      <c r="B505" s="96" t="s">
        <v>12</v>
      </c>
      <c r="C505" s="97" t="s">
        <v>46</v>
      </c>
      <c r="D505" s="1" t="s">
        <v>74</v>
      </c>
      <c r="E505" s="1">
        <v>100</v>
      </c>
      <c r="F505" s="54">
        <v>4.0999999999999996</v>
      </c>
      <c r="G505" s="54">
        <v>3.1</v>
      </c>
      <c r="H505" s="54">
        <v>1.9</v>
      </c>
      <c r="I505" s="103">
        <v>60</v>
      </c>
    </row>
    <row r="506" spans="1:1221" s="27" customFormat="1" x14ac:dyDescent="0.25">
      <c r="A506" s="78"/>
      <c r="B506" s="96"/>
      <c r="C506" s="97"/>
      <c r="D506" s="42" t="s">
        <v>21</v>
      </c>
      <c r="E506" s="104">
        <f>E505+E504+E503+E489+E495</f>
        <v>540</v>
      </c>
      <c r="F506" s="104">
        <f>F505+F504+F503+F489+F495</f>
        <v>17.82</v>
      </c>
      <c r="G506" s="104">
        <f>G505+G504+G503+G489+G495</f>
        <v>16.130000000000003</v>
      </c>
      <c r="H506" s="104">
        <f>H505+H504+H503+H489+H495</f>
        <v>83.2</v>
      </c>
      <c r="I506" s="104">
        <f>I505+I504+I503+I489+I495</f>
        <v>586.19000000000005</v>
      </c>
    </row>
    <row r="507" spans="1:1221" ht="47.25" x14ac:dyDescent="0.25">
      <c r="D507" s="42" t="s">
        <v>22</v>
      </c>
      <c r="E507" s="174"/>
      <c r="F507" s="112"/>
      <c r="G507" s="112"/>
      <c r="H507" s="112"/>
      <c r="I507" s="183">
        <f>I506/18</f>
        <v>32.566111111111113</v>
      </c>
    </row>
    <row r="508" spans="1:1221" s="49" customFormat="1" ht="15" x14ac:dyDescent="0.25">
      <c r="A508" s="95" t="s">
        <v>23</v>
      </c>
      <c r="B508" s="172"/>
      <c r="C508" s="172"/>
      <c r="D508" s="172"/>
      <c r="E508" s="172"/>
      <c r="F508" s="172"/>
      <c r="G508" s="172"/>
      <c r="H508" s="172"/>
      <c r="I508" s="172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  <c r="BR508" s="48"/>
      <c r="BS508" s="48"/>
      <c r="BT508" s="48"/>
      <c r="BU508" s="48"/>
      <c r="BV508" s="48"/>
      <c r="BW508" s="48"/>
      <c r="BX508" s="48"/>
      <c r="BY508" s="48"/>
      <c r="BZ508" s="48"/>
      <c r="CA508" s="48"/>
      <c r="CB508" s="48"/>
      <c r="CC508" s="48"/>
      <c r="CD508" s="48"/>
      <c r="CE508" s="48"/>
      <c r="CF508" s="48"/>
      <c r="CG508" s="48"/>
      <c r="CH508" s="48"/>
      <c r="CI508" s="48"/>
      <c r="CJ508" s="48"/>
      <c r="CK508" s="48"/>
      <c r="CL508" s="48"/>
      <c r="CM508" s="48"/>
      <c r="CN508" s="48"/>
      <c r="CO508" s="48"/>
      <c r="CP508" s="48"/>
      <c r="CQ508" s="48"/>
      <c r="CR508" s="48"/>
      <c r="CS508" s="48"/>
      <c r="CT508" s="48"/>
      <c r="CU508" s="48"/>
      <c r="CV508" s="48"/>
      <c r="CW508" s="48"/>
      <c r="CX508" s="48"/>
      <c r="CY508" s="48"/>
      <c r="CZ508" s="48"/>
      <c r="DA508" s="48"/>
      <c r="DB508" s="48"/>
      <c r="DC508" s="48"/>
      <c r="DD508" s="48"/>
      <c r="DE508" s="48"/>
      <c r="DF508" s="48"/>
      <c r="DG508" s="48"/>
      <c r="DH508" s="48"/>
      <c r="DI508" s="48"/>
      <c r="DJ508" s="48"/>
      <c r="DK508" s="48"/>
      <c r="DL508" s="48"/>
      <c r="DM508" s="48"/>
      <c r="DN508" s="48"/>
      <c r="DO508" s="48"/>
      <c r="DP508" s="48"/>
      <c r="DQ508" s="48"/>
      <c r="DR508" s="48"/>
      <c r="DS508" s="48"/>
      <c r="DT508" s="48"/>
      <c r="DU508" s="48"/>
      <c r="DV508" s="48"/>
      <c r="DW508" s="48"/>
      <c r="DX508" s="48"/>
      <c r="DY508" s="48"/>
      <c r="DZ508" s="48"/>
      <c r="EA508" s="48"/>
      <c r="EB508" s="48"/>
      <c r="EC508" s="48"/>
      <c r="ED508" s="48"/>
      <c r="EE508" s="48"/>
      <c r="EF508" s="48"/>
      <c r="EG508" s="48"/>
      <c r="EH508" s="48"/>
      <c r="EI508" s="48"/>
      <c r="EJ508" s="48"/>
      <c r="EK508" s="48"/>
      <c r="EL508" s="48"/>
      <c r="EM508" s="48"/>
      <c r="EN508" s="48"/>
      <c r="EO508" s="48"/>
      <c r="EP508" s="48"/>
      <c r="EQ508" s="48"/>
      <c r="ER508" s="48"/>
      <c r="ES508" s="48"/>
      <c r="ET508" s="48"/>
      <c r="EU508" s="48"/>
      <c r="EV508" s="48"/>
      <c r="EW508" s="48"/>
      <c r="EX508" s="48"/>
      <c r="EY508" s="48"/>
      <c r="EZ508" s="48"/>
      <c r="FA508" s="48"/>
      <c r="FB508" s="48"/>
      <c r="FC508" s="48"/>
      <c r="FD508" s="48"/>
      <c r="FE508" s="48"/>
      <c r="FF508" s="48"/>
      <c r="AME508" s="48"/>
      <c r="AMF508" s="48"/>
      <c r="AMG508" s="48"/>
      <c r="AMH508" s="48"/>
      <c r="AMI508" s="48"/>
      <c r="AMJ508" s="48"/>
      <c r="AMK508" s="48"/>
      <c r="AML508" s="48"/>
      <c r="AMM508" s="48"/>
      <c r="AMN508" s="48"/>
      <c r="AMO508" s="48"/>
      <c r="AMP508" s="48"/>
      <c r="AMQ508" s="48"/>
      <c r="AMR508" s="48"/>
      <c r="AMS508" s="48"/>
      <c r="AMT508" s="48"/>
      <c r="AMU508" s="48"/>
      <c r="AMV508" s="48"/>
      <c r="AMW508" s="48"/>
      <c r="AMX508" s="48"/>
      <c r="AMY508" s="48"/>
      <c r="AMZ508" s="48"/>
      <c r="ANA508" s="48"/>
      <c r="ANB508" s="48"/>
      <c r="ANC508" s="48"/>
      <c r="AND508" s="48"/>
      <c r="ANE508" s="48"/>
      <c r="ANF508" s="48"/>
      <c r="ANG508" s="48"/>
      <c r="ANH508" s="48"/>
      <c r="ANI508" s="48"/>
      <c r="ANJ508" s="48"/>
      <c r="ANK508" s="48"/>
      <c r="ANL508" s="48"/>
      <c r="ANM508" s="48"/>
      <c r="ANN508" s="48"/>
      <c r="ANO508" s="48"/>
      <c r="ANP508" s="48"/>
      <c r="ANQ508" s="48"/>
      <c r="ANR508" s="48"/>
      <c r="ANS508" s="48"/>
      <c r="ANT508" s="48"/>
      <c r="ANU508" s="48"/>
      <c r="ANV508" s="48"/>
      <c r="ANW508" s="48"/>
      <c r="ANX508" s="48"/>
      <c r="ANY508" s="48"/>
      <c r="ANZ508" s="48"/>
      <c r="AOA508" s="48"/>
      <c r="AOB508" s="48"/>
      <c r="AOC508" s="48"/>
      <c r="AOD508" s="48"/>
      <c r="AOE508" s="48"/>
      <c r="AOF508" s="48"/>
      <c r="AOG508" s="48"/>
      <c r="AOH508" s="48"/>
      <c r="AOI508" s="48"/>
      <c r="AOJ508" s="48"/>
      <c r="AOK508" s="48"/>
      <c r="AOL508" s="48"/>
      <c r="AOM508" s="48"/>
      <c r="AON508" s="48"/>
      <c r="AOO508" s="48"/>
      <c r="AOP508" s="48"/>
      <c r="AOQ508" s="48"/>
      <c r="AOR508" s="48"/>
      <c r="AOS508" s="48"/>
      <c r="AOT508" s="48"/>
      <c r="AOU508" s="48"/>
      <c r="AOV508" s="48"/>
      <c r="AOW508" s="48"/>
      <c r="AOX508" s="48"/>
      <c r="AOY508" s="48"/>
      <c r="AOZ508" s="48"/>
      <c r="APA508" s="48"/>
      <c r="APB508" s="48"/>
      <c r="APC508" s="48"/>
      <c r="APD508" s="48"/>
      <c r="APE508" s="48"/>
      <c r="APF508" s="48"/>
      <c r="APG508" s="48"/>
      <c r="APH508" s="48"/>
      <c r="API508" s="48"/>
      <c r="APJ508" s="48"/>
      <c r="APK508" s="48"/>
      <c r="APL508" s="48"/>
      <c r="APM508" s="48"/>
      <c r="APN508" s="48"/>
      <c r="APO508" s="48"/>
      <c r="APP508" s="48"/>
      <c r="APQ508" s="48"/>
      <c r="APR508" s="48"/>
      <c r="APS508" s="48"/>
      <c r="APT508" s="48"/>
      <c r="APU508" s="48"/>
      <c r="APV508" s="48"/>
      <c r="APW508" s="48"/>
      <c r="APX508" s="48"/>
      <c r="APY508" s="48"/>
      <c r="APZ508" s="48"/>
      <c r="AQA508" s="48"/>
      <c r="AQB508" s="48"/>
      <c r="AQC508" s="48"/>
      <c r="AQD508" s="48"/>
      <c r="AQE508" s="48"/>
      <c r="AQF508" s="48"/>
      <c r="AQG508" s="48"/>
      <c r="AQH508" s="48"/>
      <c r="AQI508" s="48"/>
      <c r="AQJ508" s="48"/>
      <c r="AQK508" s="48"/>
      <c r="AQL508" s="48"/>
      <c r="AQM508" s="48"/>
      <c r="AQN508" s="48"/>
      <c r="AQO508" s="48"/>
      <c r="AQP508" s="48"/>
      <c r="AQQ508" s="48"/>
      <c r="AQR508" s="48"/>
      <c r="AQS508" s="48"/>
      <c r="AQT508" s="48"/>
      <c r="AQU508" s="48"/>
      <c r="AQV508" s="48"/>
      <c r="AQW508" s="48"/>
      <c r="AQX508" s="48"/>
      <c r="AQY508" s="48"/>
      <c r="AQZ508" s="48"/>
      <c r="ARA508" s="48"/>
      <c r="ARB508" s="48"/>
      <c r="ARC508" s="48"/>
      <c r="ARD508" s="48"/>
      <c r="ARE508" s="48"/>
      <c r="ARF508" s="48"/>
      <c r="ARG508" s="48"/>
      <c r="ARH508" s="48"/>
      <c r="ARI508" s="48"/>
      <c r="ARJ508" s="48"/>
      <c r="ARK508" s="48"/>
      <c r="ARL508" s="48"/>
      <c r="ARM508" s="48"/>
      <c r="ARN508" s="48"/>
      <c r="ARO508" s="48"/>
      <c r="ARP508" s="48"/>
      <c r="ARQ508" s="48"/>
      <c r="ARR508" s="48"/>
      <c r="ARS508" s="48"/>
      <c r="ART508" s="48"/>
      <c r="ARU508" s="48"/>
      <c r="ARV508" s="48"/>
      <c r="ARW508" s="48"/>
      <c r="ARX508" s="48"/>
      <c r="ARY508" s="48"/>
      <c r="ARZ508" s="48"/>
      <c r="ASA508" s="48"/>
      <c r="ASB508" s="48"/>
      <c r="ASC508" s="48"/>
      <c r="ASD508" s="48"/>
      <c r="ASE508" s="48"/>
      <c r="ASF508" s="48"/>
      <c r="ASG508" s="48"/>
      <c r="ASH508" s="48"/>
      <c r="ASI508" s="48"/>
      <c r="ASJ508" s="48"/>
      <c r="ASK508" s="48"/>
      <c r="ASL508" s="48"/>
      <c r="ASM508" s="48"/>
      <c r="ASN508" s="48"/>
      <c r="ASO508" s="48"/>
      <c r="ASP508" s="48"/>
      <c r="ASQ508" s="48"/>
      <c r="ASR508" s="48"/>
      <c r="ASS508" s="48"/>
      <c r="AST508" s="48"/>
      <c r="ASU508" s="48"/>
      <c r="ASV508" s="48"/>
      <c r="ASW508" s="48"/>
      <c r="ASX508" s="48"/>
      <c r="ASY508" s="48"/>
      <c r="ASZ508" s="48"/>
      <c r="ATA508" s="48"/>
      <c r="ATB508" s="48"/>
      <c r="ATC508" s="48"/>
      <c r="ATD508" s="48"/>
      <c r="ATE508" s="48"/>
      <c r="ATF508" s="48"/>
      <c r="ATG508" s="48"/>
      <c r="ATH508" s="48"/>
      <c r="ATI508" s="48"/>
      <c r="ATJ508" s="48"/>
      <c r="ATK508" s="48"/>
      <c r="ATL508" s="48"/>
      <c r="ATM508" s="48"/>
      <c r="ATN508" s="48"/>
      <c r="ATO508" s="48"/>
      <c r="ATP508" s="48"/>
      <c r="ATQ508" s="48"/>
      <c r="ATR508" s="48"/>
      <c r="ATS508" s="48"/>
      <c r="ATT508" s="48"/>
      <c r="ATU508" s="48"/>
      <c r="ATV508" s="48"/>
      <c r="ATW508" s="48"/>
      <c r="ATX508" s="48"/>
      <c r="ATY508" s="48"/>
    </row>
    <row r="509" spans="1:1221" s="49" customFormat="1" ht="31.5" x14ac:dyDescent="0.25">
      <c r="A509" s="95"/>
      <c r="B509" s="96">
        <v>78</v>
      </c>
      <c r="C509" s="97" t="s">
        <v>13</v>
      </c>
      <c r="D509" s="1" t="s">
        <v>323</v>
      </c>
      <c r="E509" s="1">
        <v>50</v>
      </c>
      <c r="F509" s="54">
        <v>1.1000000000000001</v>
      </c>
      <c r="G509" s="54">
        <v>3.8</v>
      </c>
      <c r="H509" s="54">
        <v>5.7</v>
      </c>
      <c r="I509" s="54">
        <v>64</v>
      </c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  <c r="BR509" s="48"/>
      <c r="BS509" s="48"/>
      <c r="BT509" s="48"/>
      <c r="BU509" s="48"/>
      <c r="BV509" s="48"/>
      <c r="BW509" s="48"/>
      <c r="BX509" s="48"/>
      <c r="BY509" s="48"/>
      <c r="BZ509" s="48"/>
      <c r="CA509" s="48"/>
      <c r="CB509" s="48"/>
      <c r="CC509" s="48"/>
      <c r="CD509" s="48"/>
      <c r="CE509" s="48"/>
      <c r="CF509" s="48"/>
      <c r="CG509" s="48"/>
      <c r="CH509" s="48"/>
      <c r="CI509" s="48"/>
      <c r="CJ509" s="48"/>
      <c r="CK509" s="48"/>
      <c r="CL509" s="48"/>
      <c r="CM509" s="48"/>
      <c r="CN509" s="48"/>
      <c r="CO509" s="48"/>
      <c r="CP509" s="48"/>
      <c r="CQ509" s="48"/>
      <c r="CR509" s="48"/>
      <c r="CS509" s="48"/>
      <c r="CT509" s="48"/>
      <c r="CU509" s="48"/>
      <c r="CV509" s="48"/>
      <c r="CW509" s="48"/>
      <c r="CX509" s="48"/>
      <c r="CY509" s="48"/>
      <c r="CZ509" s="48"/>
      <c r="DA509" s="48"/>
      <c r="DB509" s="48"/>
      <c r="DC509" s="48"/>
      <c r="DD509" s="48"/>
      <c r="DE509" s="48"/>
      <c r="DF509" s="48"/>
      <c r="DG509" s="48"/>
      <c r="DH509" s="48"/>
      <c r="DI509" s="48"/>
      <c r="DJ509" s="48"/>
      <c r="DK509" s="48"/>
      <c r="DL509" s="48"/>
      <c r="DM509" s="48"/>
      <c r="DN509" s="48"/>
      <c r="DO509" s="48"/>
      <c r="DP509" s="48"/>
      <c r="DQ509" s="48"/>
      <c r="DR509" s="48"/>
      <c r="DS509" s="48"/>
      <c r="DT509" s="48"/>
      <c r="DU509" s="48"/>
      <c r="DV509" s="48"/>
      <c r="DW509" s="48"/>
      <c r="DX509" s="48"/>
      <c r="DY509" s="48"/>
      <c r="DZ509" s="48"/>
      <c r="EA509" s="48"/>
      <c r="EB509" s="48"/>
      <c r="EC509" s="48"/>
      <c r="ED509" s="48"/>
      <c r="EE509" s="48"/>
      <c r="EF509" s="48"/>
      <c r="EG509" s="48"/>
      <c r="EH509" s="48"/>
      <c r="EI509" s="48"/>
      <c r="EJ509" s="48"/>
      <c r="EK509" s="48"/>
      <c r="EL509" s="48"/>
      <c r="EM509" s="48"/>
      <c r="EN509" s="48"/>
      <c r="EO509" s="48"/>
      <c r="EP509" s="48"/>
      <c r="EQ509" s="48"/>
      <c r="ER509" s="48"/>
      <c r="ES509" s="48"/>
      <c r="ET509" s="48"/>
      <c r="EU509" s="48"/>
      <c r="EV509" s="48"/>
      <c r="EW509" s="48"/>
      <c r="EX509" s="48"/>
      <c r="EY509" s="48"/>
      <c r="EZ509" s="48"/>
      <c r="FA509" s="48"/>
      <c r="FB509" s="48"/>
      <c r="FC509" s="48"/>
      <c r="FD509" s="48"/>
      <c r="FE509" s="48"/>
      <c r="FF509" s="48"/>
      <c r="AME509" s="48"/>
      <c r="AMF509" s="48"/>
      <c r="AMG509" s="48"/>
      <c r="AMH509" s="48"/>
      <c r="AMI509" s="48"/>
      <c r="AMJ509" s="48"/>
      <c r="AMK509" s="48"/>
      <c r="AML509" s="48"/>
      <c r="AMM509" s="48"/>
      <c r="AMN509" s="48"/>
      <c r="AMO509" s="48"/>
      <c r="AMP509" s="48"/>
      <c r="AMQ509" s="48"/>
      <c r="AMR509" s="48"/>
      <c r="AMS509" s="48"/>
      <c r="AMT509" s="48"/>
      <c r="AMU509" s="48"/>
      <c r="AMV509" s="48"/>
      <c r="AMW509" s="48"/>
      <c r="AMX509" s="48"/>
      <c r="AMY509" s="48"/>
      <c r="AMZ509" s="48"/>
      <c r="ANA509" s="48"/>
      <c r="ANB509" s="48"/>
      <c r="ANC509" s="48"/>
      <c r="AND509" s="48"/>
      <c r="ANE509" s="48"/>
      <c r="ANF509" s="48"/>
      <c r="ANG509" s="48"/>
      <c r="ANH509" s="48"/>
      <c r="ANI509" s="48"/>
      <c r="ANJ509" s="48"/>
      <c r="ANK509" s="48"/>
      <c r="ANL509" s="48"/>
      <c r="ANM509" s="48"/>
      <c r="ANN509" s="48"/>
      <c r="ANO509" s="48"/>
      <c r="ANP509" s="48"/>
      <c r="ANQ509" s="48"/>
      <c r="ANR509" s="48"/>
      <c r="ANS509" s="48"/>
      <c r="ANT509" s="48"/>
      <c r="ANU509" s="48"/>
      <c r="ANV509" s="48"/>
      <c r="ANW509" s="48"/>
      <c r="ANX509" s="48"/>
      <c r="ANY509" s="48"/>
      <c r="ANZ509" s="48"/>
      <c r="AOA509" s="48"/>
      <c r="AOB509" s="48"/>
      <c r="AOC509" s="48"/>
      <c r="AOD509" s="48"/>
      <c r="AOE509" s="48"/>
      <c r="AOF509" s="48"/>
      <c r="AOG509" s="48"/>
      <c r="AOH509" s="48"/>
      <c r="AOI509" s="48"/>
      <c r="AOJ509" s="48"/>
      <c r="AOK509" s="48"/>
      <c r="AOL509" s="48"/>
      <c r="AOM509" s="48"/>
      <c r="AON509" s="48"/>
      <c r="AOO509" s="48"/>
      <c r="AOP509" s="48"/>
      <c r="AOQ509" s="48"/>
      <c r="AOR509" s="48"/>
      <c r="AOS509" s="48"/>
      <c r="AOT509" s="48"/>
      <c r="AOU509" s="48"/>
      <c r="AOV509" s="48"/>
      <c r="AOW509" s="48"/>
      <c r="AOX509" s="48"/>
      <c r="AOY509" s="48"/>
      <c r="AOZ509" s="48"/>
      <c r="APA509" s="48"/>
      <c r="APB509" s="48"/>
      <c r="APC509" s="48"/>
      <c r="APD509" s="48"/>
      <c r="APE509" s="48"/>
      <c r="APF509" s="48"/>
      <c r="APG509" s="48"/>
      <c r="APH509" s="48"/>
      <c r="API509" s="48"/>
      <c r="APJ509" s="48"/>
      <c r="APK509" s="48"/>
      <c r="APL509" s="48"/>
      <c r="APM509" s="48"/>
      <c r="APN509" s="48"/>
      <c r="APO509" s="48"/>
      <c r="APP509" s="48"/>
      <c r="APQ509" s="48"/>
      <c r="APR509" s="48"/>
      <c r="APS509" s="48"/>
      <c r="APT509" s="48"/>
      <c r="APU509" s="48"/>
      <c r="APV509" s="48"/>
      <c r="APW509" s="48"/>
      <c r="APX509" s="48"/>
      <c r="APY509" s="48"/>
      <c r="APZ509" s="48"/>
      <c r="AQA509" s="48"/>
      <c r="AQB509" s="48"/>
      <c r="AQC509" s="48"/>
      <c r="AQD509" s="48"/>
      <c r="AQE509" s="48"/>
      <c r="AQF509" s="48"/>
      <c r="AQG509" s="48"/>
      <c r="AQH509" s="48"/>
      <c r="AQI509" s="48"/>
      <c r="AQJ509" s="48"/>
      <c r="AQK509" s="48"/>
      <c r="AQL509" s="48"/>
      <c r="AQM509" s="48"/>
      <c r="AQN509" s="48"/>
      <c r="AQO509" s="48"/>
      <c r="AQP509" s="48"/>
      <c r="AQQ509" s="48"/>
      <c r="AQR509" s="48"/>
      <c r="AQS509" s="48"/>
      <c r="AQT509" s="48"/>
      <c r="AQU509" s="48"/>
      <c r="AQV509" s="48"/>
      <c r="AQW509" s="48"/>
      <c r="AQX509" s="48"/>
      <c r="AQY509" s="48"/>
      <c r="AQZ509" s="48"/>
      <c r="ARA509" s="48"/>
      <c r="ARB509" s="48"/>
      <c r="ARC509" s="48"/>
      <c r="ARD509" s="48"/>
      <c r="ARE509" s="48"/>
      <c r="ARF509" s="48"/>
      <c r="ARG509" s="48"/>
      <c r="ARH509" s="48"/>
      <c r="ARI509" s="48"/>
      <c r="ARJ509" s="48"/>
      <c r="ARK509" s="48"/>
      <c r="ARL509" s="48"/>
      <c r="ARM509" s="48"/>
      <c r="ARN509" s="48"/>
      <c r="ARO509" s="48"/>
      <c r="ARP509" s="48"/>
      <c r="ARQ509" s="48"/>
      <c r="ARR509" s="48"/>
      <c r="ARS509" s="48"/>
      <c r="ART509" s="48"/>
      <c r="ARU509" s="48"/>
      <c r="ARV509" s="48"/>
      <c r="ARW509" s="48"/>
      <c r="ARX509" s="48"/>
      <c r="ARY509" s="48"/>
      <c r="ARZ509" s="48"/>
      <c r="ASA509" s="48"/>
      <c r="ASB509" s="48"/>
      <c r="ASC509" s="48"/>
      <c r="ASD509" s="48"/>
      <c r="ASE509" s="48"/>
      <c r="ASF509" s="48"/>
      <c r="ASG509" s="48"/>
      <c r="ASH509" s="48"/>
      <c r="ASI509" s="48"/>
      <c r="ASJ509" s="48"/>
      <c r="ASK509" s="48"/>
      <c r="ASL509" s="48"/>
      <c r="ASM509" s="48"/>
      <c r="ASN509" s="48"/>
      <c r="ASO509" s="48"/>
      <c r="ASP509" s="48"/>
      <c r="ASQ509" s="48"/>
      <c r="ASR509" s="48"/>
      <c r="ASS509" s="48"/>
      <c r="AST509" s="48"/>
      <c r="ASU509" s="48"/>
      <c r="ASV509" s="48"/>
      <c r="ASW509" s="48"/>
      <c r="ASX509" s="48"/>
      <c r="ASY509" s="48"/>
      <c r="ASZ509" s="48"/>
      <c r="ATA509" s="48"/>
      <c r="ATB509" s="48"/>
      <c r="ATC509" s="48"/>
      <c r="ATD509" s="48"/>
      <c r="ATE509" s="48"/>
      <c r="ATF509" s="48"/>
      <c r="ATG509" s="48"/>
      <c r="ATH509" s="48"/>
      <c r="ATI509" s="48"/>
      <c r="ATJ509" s="48"/>
      <c r="ATK509" s="48"/>
      <c r="ATL509" s="48"/>
      <c r="ATM509" s="48"/>
      <c r="ATN509" s="48"/>
      <c r="ATO509" s="48"/>
      <c r="ATP509" s="48"/>
      <c r="ATQ509" s="48"/>
      <c r="ATR509" s="48"/>
      <c r="ATS509" s="48"/>
      <c r="ATT509" s="48"/>
      <c r="ATU509" s="48"/>
      <c r="ATV509" s="48"/>
      <c r="ATW509" s="48"/>
      <c r="ATX509" s="48"/>
      <c r="ATY509" s="48"/>
    </row>
    <row r="510" spans="1:1221" s="49" customFormat="1" x14ac:dyDescent="0.25">
      <c r="A510" s="95"/>
      <c r="B510" s="96"/>
      <c r="C510" s="97"/>
      <c r="D510" s="20" t="s">
        <v>325</v>
      </c>
      <c r="E510" s="20">
        <v>43</v>
      </c>
      <c r="F510" s="54"/>
      <c r="G510" s="54"/>
      <c r="H510" s="54"/>
      <c r="I510" s="54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48"/>
      <c r="AU510" s="48"/>
      <c r="AV510" s="48"/>
      <c r="AW510" s="48"/>
      <c r="AX510" s="48"/>
      <c r="AY510" s="48"/>
      <c r="AZ510" s="48"/>
      <c r="BA510" s="48"/>
      <c r="BB510" s="48"/>
      <c r="BC510" s="48"/>
      <c r="BD510" s="48"/>
      <c r="BE510" s="48"/>
      <c r="BF510" s="48"/>
      <c r="BG510" s="48"/>
      <c r="BH510" s="48"/>
      <c r="BI510" s="48"/>
      <c r="BJ510" s="48"/>
      <c r="BK510" s="48"/>
      <c r="BL510" s="48"/>
      <c r="BM510" s="48"/>
      <c r="BN510" s="48"/>
      <c r="BO510" s="48"/>
      <c r="BP510" s="48"/>
      <c r="BQ510" s="48"/>
      <c r="BR510" s="48"/>
      <c r="BS510" s="48"/>
      <c r="BT510" s="48"/>
      <c r="BU510" s="48"/>
      <c r="BV510" s="48"/>
      <c r="BW510" s="48"/>
      <c r="BX510" s="48"/>
      <c r="BY510" s="48"/>
      <c r="BZ510" s="48"/>
      <c r="CA510" s="48"/>
      <c r="CB510" s="48"/>
      <c r="CC510" s="48"/>
      <c r="CD510" s="48"/>
      <c r="CE510" s="48"/>
      <c r="CF510" s="48"/>
      <c r="CG510" s="48"/>
      <c r="CH510" s="48"/>
      <c r="CI510" s="48"/>
      <c r="CJ510" s="48"/>
      <c r="CK510" s="48"/>
      <c r="CL510" s="48"/>
      <c r="CM510" s="48"/>
      <c r="CN510" s="48"/>
      <c r="CO510" s="48"/>
      <c r="CP510" s="48"/>
      <c r="CQ510" s="48"/>
      <c r="CR510" s="48"/>
      <c r="CS510" s="48"/>
      <c r="CT510" s="48"/>
      <c r="CU510" s="48"/>
      <c r="CV510" s="48"/>
      <c r="CW510" s="48"/>
      <c r="CX510" s="48"/>
      <c r="CY510" s="48"/>
      <c r="CZ510" s="48"/>
      <c r="DA510" s="48"/>
      <c r="DB510" s="48"/>
      <c r="DC510" s="48"/>
      <c r="DD510" s="48"/>
      <c r="DE510" s="48"/>
      <c r="DF510" s="48"/>
      <c r="DG510" s="48"/>
      <c r="DH510" s="48"/>
      <c r="DI510" s="48"/>
      <c r="DJ510" s="48"/>
      <c r="DK510" s="48"/>
      <c r="DL510" s="48"/>
      <c r="DM510" s="48"/>
      <c r="DN510" s="48"/>
      <c r="DO510" s="48"/>
      <c r="DP510" s="48"/>
      <c r="DQ510" s="48"/>
      <c r="DR510" s="48"/>
      <c r="DS510" s="48"/>
      <c r="DT510" s="48"/>
      <c r="DU510" s="48"/>
      <c r="DV510" s="48"/>
      <c r="DW510" s="48"/>
      <c r="DX510" s="48"/>
      <c r="DY510" s="48"/>
      <c r="DZ510" s="48"/>
      <c r="EA510" s="48"/>
      <c r="EB510" s="48"/>
      <c r="EC510" s="48"/>
      <c r="ED510" s="48"/>
      <c r="EE510" s="48"/>
      <c r="EF510" s="48"/>
      <c r="EG510" s="48"/>
      <c r="EH510" s="48"/>
      <c r="EI510" s="48"/>
      <c r="EJ510" s="48"/>
      <c r="EK510" s="48"/>
      <c r="EL510" s="48"/>
      <c r="EM510" s="48"/>
      <c r="EN510" s="48"/>
      <c r="EO510" s="48"/>
      <c r="EP510" s="48"/>
      <c r="EQ510" s="48"/>
      <c r="ER510" s="48"/>
      <c r="ES510" s="48"/>
      <c r="ET510" s="48"/>
      <c r="EU510" s="48"/>
      <c r="EV510" s="48"/>
      <c r="EW510" s="48"/>
      <c r="EX510" s="48"/>
      <c r="EY510" s="48"/>
      <c r="EZ510" s="48"/>
      <c r="FA510" s="48"/>
      <c r="FB510" s="48"/>
      <c r="FC510" s="48"/>
      <c r="FD510" s="48"/>
      <c r="FE510" s="48"/>
      <c r="FF510" s="48"/>
      <c r="AME510" s="48"/>
      <c r="AMF510" s="48"/>
      <c r="AMG510" s="48"/>
      <c r="AMH510" s="48"/>
      <c r="AMI510" s="48"/>
      <c r="AMJ510" s="48"/>
      <c r="AMK510" s="48"/>
      <c r="AML510" s="48"/>
      <c r="AMM510" s="48"/>
      <c r="AMN510" s="48"/>
      <c r="AMO510" s="48"/>
      <c r="AMP510" s="48"/>
      <c r="AMQ510" s="48"/>
      <c r="AMR510" s="48"/>
      <c r="AMS510" s="48"/>
      <c r="AMT510" s="48"/>
      <c r="AMU510" s="48"/>
      <c r="AMV510" s="48"/>
      <c r="AMW510" s="48"/>
      <c r="AMX510" s="48"/>
      <c r="AMY510" s="48"/>
      <c r="AMZ510" s="48"/>
      <c r="ANA510" s="48"/>
      <c r="ANB510" s="48"/>
      <c r="ANC510" s="48"/>
      <c r="AND510" s="48"/>
      <c r="ANE510" s="48"/>
      <c r="ANF510" s="48"/>
      <c r="ANG510" s="48"/>
      <c r="ANH510" s="48"/>
      <c r="ANI510" s="48"/>
      <c r="ANJ510" s="48"/>
      <c r="ANK510" s="48"/>
      <c r="ANL510" s="48"/>
      <c r="ANM510" s="48"/>
      <c r="ANN510" s="48"/>
      <c r="ANO510" s="48"/>
      <c r="ANP510" s="48"/>
      <c r="ANQ510" s="48"/>
      <c r="ANR510" s="48"/>
      <c r="ANS510" s="48"/>
      <c r="ANT510" s="48"/>
      <c r="ANU510" s="48"/>
      <c r="ANV510" s="48"/>
      <c r="ANW510" s="48"/>
      <c r="ANX510" s="48"/>
      <c r="ANY510" s="48"/>
      <c r="ANZ510" s="48"/>
      <c r="AOA510" s="48"/>
      <c r="AOB510" s="48"/>
      <c r="AOC510" s="48"/>
      <c r="AOD510" s="48"/>
      <c r="AOE510" s="48"/>
      <c r="AOF510" s="48"/>
      <c r="AOG510" s="48"/>
      <c r="AOH510" s="48"/>
      <c r="AOI510" s="48"/>
      <c r="AOJ510" s="48"/>
      <c r="AOK510" s="48"/>
      <c r="AOL510" s="48"/>
      <c r="AOM510" s="48"/>
      <c r="AON510" s="48"/>
      <c r="AOO510" s="48"/>
      <c r="AOP510" s="48"/>
      <c r="AOQ510" s="48"/>
      <c r="AOR510" s="48"/>
      <c r="AOS510" s="48"/>
      <c r="AOT510" s="48"/>
      <c r="AOU510" s="48"/>
      <c r="AOV510" s="48"/>
      <c r="AOW510" s="48"/>
      <c r="AOX510" s="48"/>
      <c r="AOY510" s="48"/>
      <c r="AOZ510" s="48"/>
      <c r="APA510" s="48"/>
      <c r="APB510" s="48"/>
      <c r="APC510" s="48"/>
      <c r="APD510" s="48"/>
      <c r="APE510" s="48"/>
      <c r="APF510" s="48"/>
      <c r="APG510" s="48"/>
      <c r="APH510" s="48"/>
      <c r="API510" s="48"/>
      <c r="APJ510" s="48"/>
      <c r="APK510" s="48"/>
      <c r="APL510" s="48"/>
      <c r="APM510" s="48"/>
      <c r="APN510" s="48"/>
      <c r="APO510" s="48"/>
      <c r="APP510" s="48"/>
      <c r="APQ510" s="48"/>
      <c r="APR510" s="48"/>
      <c r="APS510" s="48"/>
      <c r="APT510" s="48"/>
      <c r="APU510" s="48"/>
      <c r="APV510" s="48"/>
      <c r="APW510" s="48"/>
      <c r="APX510" s="48"/>
      <c r="APY510" s="48"/>
      <c r="APZ510" s="48"/>
      <c r="AQA510" s="48"/>
      <c r="AQB510" s="48"/>
      <c r="AQC510" s="48"/>
      <c r="AQD510" s="48"/>
      <c r="AQE510" s="48"/>
      <c r="AQF510" s="48"/>
      <c r="AQG510" s="48"/>
      <c r="AQH510" s="48"/>
      <c r="AQI510" s="48"/>
      <c r="AQJ510" s="48"/>
      <c r="AQK510" s="48"/>
      <c r="AQL510" s="48"/>
      <c r="AQM510" s="48"/>
      <c r="AQN510" s="48"/>
      <c r="AQO510" s="48"/>
      <c r="AQP510" s="48"/>
      <c r="AQQ510" s="48"/>
      <c r="AQR510" s="48"/>
      <c r="AQS510" s="48"/>
      <c r="AQT510" s="48"/>
      <c r="AQU510" s="48"/>
      <c r="AQV510" s="48"/>
      <c r="AQW510" s="48"/>
      <c r="AQX510" s="48"/>
      <c r="AQY510" s="48"/>
      <c r="AQZ510" s="48"/>
      <c r="ARA510" s="48"/>
      <c r="ARB510" s="48"/>
      <c r="ARC510" s="48"/>
      <c r="ARD510" s="48"/>
      <c r="ARE510" s="48"/>
      <c r="ARF510" s="48"/>
      <c r="ARG510" s="48"/>
      <c r="ARH510" s="48"/>
      <c r="ARI510" s="48"/>
      <c r="ARJ510" s="48"/>
      <c r="ARK510" s="48"/>
      <c r="ARL510" s="48"/>
      <c r="ARM510" s="48"/>
      <c r="ARN510" s="48"/>
      <c r="ARO510" s="48"/>
      <c r="ARP510" s="48"/>
      <c r="ARQ510" s="48"/>
      <c r="ARR510" s="48"/>
      <c r="ARS510" s="48"/>
      <c r="ART510" s="48"/>
      <c r="ARU510" s="48"/>
      <c r="ARV510" s="48"/>
      <c r="ARW510" s="48"/>
      <c r="ARX510" s="48"/>
      <c r="ARY510" s="48"/>
      <c r="ARZ510" s="48"/>
      <c r="ASA510" s="48"/>
      <c r="ASB510" s="48"/>
      <c r="ASC510" s="48"/>
      <c r="ASD510" s="48"/>
      <c r="ASE510" s="48"/>
      <c r="ASF510" s="48"/>
      <c r="ASG510" s="48"/>
      <c r="ASH510" s="48"/>
      <c r="ASI510" s="48"/>
      <c r="ASJ510" s="48"/>
      <c r="ASK510" s="48"/>
      <c r="ASL510" s="48"/>
      <c r="ASM510" s="48"/>
      <c r="ASN510" s="48"/>
      <c r="ASO510" s="48"/>
      <c r="ASP510" s="48"/>
      <c r="ASQ510" s="48"/>
      <c r="ASR510" s="48"/>
      <c r="ASS510" s="48"/>
      <c r="AST510" s="48"/>
      <c r="ASU510" s="48"/>
      <c r="ASV510" s="48"/>
      <c r="ASW510" s="48"/>
      <c r="ASX510" s="48"/>
      <c r="ASY510" s="48"/>
      <c r="ASZ510" s="48"/>
      <c r="ATA510" s="48"/>
      <c r="ATB510" s="48"/>
      <c r="ATC510" s="48"/>
      <c r="ATD510" s="48"/>
      <c r="ATE510" s="48"/>
      <c r="ATF510" s="48"/>
      <c r="ATG510" s="48"/>
      <c r="ATH510" s="48"/>
      <c r="ATI510" s="48"/>
      <c r="ATJ510" s="48"/>
      <c r="ATK510" s="48"/>
      <c r="ATL510" s="48"/>
      <c r="ATM510" s="48"/>
      <c r="ATN510" s="48"/>
      <c r="ATO510" s="48"/>
      <c r="ATP510" s="48"/>
      <c r="ATQ510" s="48"/>
      <c r="ATR510" s="48"/>
      <c r="ATS510" s="48"/>
      <c r="ATT510" s="48"/>
      <c r="ATU510" s="48"/>
      <c r="ATV510" s="48"/>
      <c r="ATW510" s="48"/>
      <c r="ATX510" s="48"/>
      <c r="ATY510" s="48"/>
    </row>
    <row r="511" spans="1:1221" s="49" customFormat="1" x14ac:dyDescent="0.25">
      <c r="A511" s="95"/>
      <c r="B511" s="96"/>
      <c r="C511" s="97"/>
      <c r="D511" s="20" t="s">
        <v>324</v>
      </c>
      <c r="E511" s="20">
        <v>9</v>
      </c>
      <c r="F511" s="54"/>
      <c r="G511" s="54"/>
      <c r="H511" s="54"/>
      <c r="I511" s="54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48"/>
      <c r="AU511" s="48"/>
      <c r="AV511" s="48"/>
      <c r="AW511" s="48"/>
      <c r="AX511" s="48"/>
      <c r="AY511" s="48"/>
      <c r="AZ511" s="48"/>
      <c r="BA511" s="48"/>
      <c r="BB511" s="48"/>
      <c r="BC511" s="48"/>
      <c r="BD511" s="48"/>
      <c r="BE511" s="48"/>
      <c r="BF511" s="48"/>
      <c r="BG511" s="48"/>
      <c r="BH511" s="48"/>
      <c r="BI511" s="48"/>
      <c r="BJ511" s="48"/>
      <c r="BK511" s="48"/>
      <c r="BL511" s="48"/>
      <c r="BM511" s="48"/>
      <c r="BN511" s="48"/>
      <c r="BO511" s="48"/>
      <c r="BP511" s="48"/>
      <c r="BQ511" s="48"/>
      <c r="BR511" s="48"/>
      <c r="BS511" s="48"/>
      <c r="BT511" s="48"/>
      <c r="BU511" s="48"/>
      <c r="BV511" s="48"/>
      <c r="BW511" s="48"/>
      <c r="BX511" s="48"/>
      <c r="BY511" s="48"/>
      <c r="BZ511" s="48"/>
      <c r="CA511" s="48"/>
      <c r="CB511" s="48"/>
      <c r="CC511" s="48"/>
      <c r="CD511" s="48"/>
      <c r="CE511" s="48"/>
      <c r="CF511" s="48"/>
      <c r="CG511" s="48"/>
      <c r="CH511" s="48"/>
      <c r="CI511" s="48"/>
      <c r="CJ511" s="48"/>
      <c r="CK511" s="48"/>
      <c r="CL511" s="48"/>
      <c r="CM511" s="48"/>
      <c r="CN511" s="48"/>
      <c r="CO511" s="48"/>
      <c r="CP511" s="48"/>
      <c r="CQ511" s="48"/>
      <c r="CR511" s="48"/>
      <c r="CS511" s="48"/>
      <c r="CT511" s="48"/>
      <c r="CU511" s="48"/>
      <c r="CV511" s="48"/>
      <c r="CW511" s="48"/>
      <c r="CX511" s="48"/>
      <c r="CY511" s="48"/>
      <c r="CZ511" s="48"/>
      <c r="DA511" s="48"/>
      <c r="DB511" s="48"/>
      <c r="DC511" s="48"/>
      <c r="DD511" s="48"/>
      <c r="DE511" s="48"/>
      <c r="DF511" s="48"/>
      <c r="DG511" s="48"/>
      <c r="DH511" s="48"/>
      <c r="DI511" s="48"/>
      <c r="DJ511" s="48"/>
      <c r="DK511" s="48"/>
      <c r="DL511" s="48"/>
      <c r="DM511" s="48"/>
      <c r="DN511" s="48"/>
      <c r="DO511" s="48"/>
      <c r="DP511" s="48"/>
      <c r="DQ511" s="48"/>
      <c r="DR511" s="48"/>
      <c r="DS511" s="48"/>
      <c r="DT511" s="48"/>
      <c r="DU511" s="48"/>
      <c r="DV511" s="48"/>
      <c r="DW511" s="48"/>
      <c r="DX511" s="48"/>
      <c r="DY511" s="48"/>
      <c r="DZ511" s="48"/>
      <c r="EA511" s="48"/>
      <c r="EB511" s="48"/>
      <c r="EC511" s="48"/>
      <c r="ED511" s="48"/>
      <c r="EE511" s="48"/>
      <c r="EF511" s="48"/>
      <c r="EG511" s="48"/>
      <c r="EH511" s="48"/>
      <c r="EI511" s="48"/>
      <c r="EJ511" s="48"/>
      <c r="EK511" s="48"/>
      <c r="EL511" s="48"/>
      <c r="EM511" s="48"/>
      <c r="EN511" s="48"/>
      <c r="EO511" s="48"/>
      <c r="EP511" s="48"/>
      <c r="EQ511" s="48"/>
      <c r="ER511" s="48"/>
      <c r="ES511" s="48"/>
      <c r="ET511" s="48"/>
      <c r="EU511" s="48"/>
      <c r="EV511" s="48"/>
      <c r="EW511" s="48"/>
      <c r="EX511" s="48"/>
      <c r="EY511" s="48"/>
      <c r="EZ511" s="48"/>
      <c r="FA511" s="48"/>
      <c r="FB511" s="48"/>
      <c r="FC511" s="48"/>
      <c r="FD511" s="48"/>
      <c r="FE511" s="48"/>
      <c r="FF511" s="48"/>
      <c r="AME511" s="48"/>
      <c r="AMF511" s="48"/>
      <c r="AMG511" s="48"/>
      <c r="AMH511" s="48"/>
      <c r="AMI511" s="48"/>
      <c r="AMJ511" s="48"/>
      <c r="AMK511" s="48"/>
      <c r="AML511" s="48"/>
      <c r="AMM511" s="48"/>
      <c r="AMN511" s="48"/>
      <c r="AMO511" s="48"/>
      <c r="AMP511" s="48"/>
      <c r="AMQ511" s="48"/>
      <c r="AMR511" s="48"/>
      <c r="AMS511" s="48"/>
      <c r="AMT511" s="48"/>
      <c r="AMU511" s="48"/>
      <c r="AMV511" s="48"/>
      <c r="AMW511" s="48"/>
      <c r="AMX511" s="48"/>
      <c r="AMY511" s="48"/>
      <c r="AMZ511" s="48"/>
      <c r="ANA511" s="48"/>
      <c r="ANB511" s="48"/>
      <c r="ANC511" s="48"/>
      <c r="AND511" s="48"/>
      <c r="ANE511" s="48"/>
      <c r="ANF511" s="48"/>
      <c r="ANG511" s="48"/>
      <c r="ANH511" s="48"/>
      <c r="ANI511" s="48"/>
      <c r="ANJ511" s="48"/>
      <c r="ANK511" s="48"/>
      <c r="ANL511" s="48"/>
      <c r="ANM511" s="48"/>
      <c r="ANN511" s="48"/>
      <c r="ANO511" s="48"/>
      <c r="ANP511" s="48"/>
      <c r="ANQ511" s="48"/>
      <c r="ANR511" s="48"/>
      <c r="ANS511" s="48"/>
      <c r="ANT511" s="48"/>
      <c r="ANU511" s="48"/>
      <c r="ANV511" s="48"/>
      <c r="ANW511" s="48"/>
      <c r="ANX511" s="48"/>
      <c r="ANY511" s="48"/>
      <c r="ANZ511" s="48"/>
      <c r="AOA511" s="48"/>
      <c r="AOB511" s="48"/>
      <c r="AOC511" s="48"/>
      <c r="AOD511" s="48"/>
      <c r="AOE511" s="48"/>
      <c r="AOF511" s="48"/>
      <c r="AOG511" s="48"/>
      <c r="AOH511" s="48"/>
      <c r="AOI511" s="48"/>
      <c r="AOJ511" s="48"/>
      <c r="AOK511" s="48"/>
      <c r="AOL511" s="48"/>
      <c r="AOM511" s="48"/>
      <c r="AON511" s="48"/>
      <c r="AOO511" s="48"/>
      <c r="AOP511" s="48"/>
      <c r="AOQ511" s="48"/>
      <c r="AOR511" s="48"/>
      <c r="AOS511" s="48"/>
      <c r="AOT511" s="48"/>
      <c r="AOU511" s="48"/>
      <c r="AOV511" s="48"/>
      <c r="AOW511" s="48"/>
      <c r="AOX511" s="48"/>
      <c r="AOY511" s="48"/>
      <c r="AOZ511" s="48"/>
      <c r="APA511" s="48"/>
      <c r="APB511" s="48"/>
      <c r="APC511" s="48"/>
      <c r="APD511" s="48"/>
      <c r="APE511" s="48"/>
      <c r="APF511" s="48"/>
      <c r="APG511" s="48"/>
      <c r="APH511" s="48"/>
      <c r="API511" s="48"/>
      <c r="APJ511" s="48"/>
      <c r="APK511" s="48"/>
      <c r="APL511" s="48"/>
      <c r="APM511" s="48"/>
      <c r="APN511" s="48"/>
      <c r="APO511" s="48"/>
      <c r="APP511" s="48"/>
      <c r="APQ511" s="48"/>
      <c r="APR511" s="48"/>
      <c r="APS511" s="48"/>
      <c r="APT511" s="48"/>
      <c r="APU511" s="48"/>
      <c r="APV511" s="48"/>
      <c r="APW511" s="48"/>
      <c r="APX511" s="48"/>
      <c r="APY511" s="48"/>
      <c r="APZ511" s="48"/>
      <c r="AQA511" s="48"/>
      <c r="AQB511" s="48"/>
      <c r="AQC511" s="48"/>
      <c r="AQD511" s="48"/>
      <c r="AQE511" s="48"/>
      <c r="AQF511" s="48"/>
      <c r="AQG511" s="48"/>
      <c r="AQH511" s="48"/>
      <c r="AQI511" s="48"/>
      <c r="AQJ511" s="48"/>
      <c r="AQK511" s="48"/>
      <c r="AQL511" s="48"/>
      <c r="AQM511" s="48"/>
      <c r="AQN511" s="48"/>
      <c r="AQO511" s="48"/>
      <c r="AQP511" s="48"/>
      <c r="AQQ511" s="48"/>
      <c r="AQR511" s="48"/>
      <c r="AQS511" s="48"/>
      <c r="AQT511" s="48"/>
      <c r="AQU511" s="48"/>
      <c r="AQV511" s="48"/>
      <c r="AQW511" s="48"/>
      <c r="AQX511" s="48"/>
      <c r="AQY511" s="48"/>
      <c r="AQZ511" s="48"/>
      <c r="ARA511" s="48"/>
      <c r="ARB511" s="48"/>
      <c r="ARC511" s="48"/>
      <c r="ARD511" s="48"/>
      <c r="ARE511" s="48"/>
      <c r="ARF511" s="48"/>
      <c r="ARG511" s="48"/>
      <c r="ARH511" s="48"/>
      <c r="ARI511" s="48"/>
      <c r="ARJ511" s="48"/>
      <c r="ARK511" s="48"/>
      <c r="ARL511" s="48"/>
      <c r="ARM511" s="48"/>
      <c r="ARN511" s="48"/>
      <c r="ARO511" s="48"/>
      <c r="ARP511" s="48"/>
      <c r="ARQ511" s="48"/>
      <c r="ARR511" s="48"/>
      <c r="ARS511" s="48"/>
      <c r="ART511" s="48"/>
      <c r="ARU511" s="48"/>
      <c r="ARV511" s="48"/>
      <c r="ARW511" s="48"/>
      <c r="ARX511" s="48"/>
      <c r="ARY511" s="48"/>
      <c r="ARZ511" s="48"/>
      <c r="ASA511" s="48"/>
      <c r="ASB511" s="48"/>
      <c r="ASC511" s="48"/>
      <c r="ASD511" s="48"/>
      <c r="ASE511" s="48"/>
      <c r="ASF511" s="48"/>
      <c r="ASG511" s="48"/>
      <c r="ASH511" s="48"/>
      <c r="ASI511" s="48"/>
      <c r="ASJ511" s="48"/>
      <c r="ASK511" s="48"/>
      <c r="ASL511" s="48"/>
      <c r="ASM511" s="48"/>
      <c r="ASN511" s="48"/>
      <c r="ASO511" s="48"/>
      <c r="ASP511" s="48"/>
      <c r="ASQ511" s="48"/>
      <c r="ASR511" s="48"/>
      <c r="ASS511" s="48"/>
      <c r="AST511" s="48"/>
      <c r="ASU511" s="48"/>
      <c r="ASV511" s="48"/>
      <c r="ASW511" s="48"/>
      <c r="ASX511" s="48"/>
      <c r="ASY511" s="48"/>
      <c r="ASZ511" s="48"/>
      <c r="ATA511" s="48"/>
      <c r="ATB511" s="48"/>
      <c r="ATC511" s="48"/>
      <c r="ATD511" s="48"/>
      <c r="ATE511" s="48"/>
      <c r="ATF511" s="48"/>
      <c r="ATG511" s="48"/>
      <c r="ATH511" s="48"/>
      <c r="ATI511" s="48"/>
      <c r="ATJ511" s="48"/>
      <c r="ATK511" s="48"/>
      <c r="ATL511" s="48"/>
      <c r="ATM511" s="48"/>
      <c r="ATN511" s="48"/>
      <c r="ATO511" s="48"/>
      <c r="ATP511" s="48"/>
      <c r="ATQ511" s="48"/>
      <c r="ATR511" s="48"/>
      <c r="ATS511" s="48"/>
      <c r="ATT511" s="48"/>
      <c r="ATU511" s="48"/>
      <c r="ATV511" s="48"/>
      <c r="ATW511" s="48"/>
      <c r="ATX511" s="48"/>
      <c r="ATY511" s="48"/>
    </row>
    <row r="512" spans="1:1221" s="49" customFormat="1" x14ac:dyDescent="0.25">
      <c r="A512" s="95"/>
      <c r="B512" s="96"/>
      <c r="C512" s="97"/>
      <c r="D512" s="20" t="s">
        <v>128</v>
      </c>
      <c r="E512" s="20">
        <v>5</v>
      </c>
      <c r="F512" s="54"/>
      <c r="G512" s="54"/>
      <c r="H512" s="54"/>
      <c r="I512" s="54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  <c r="BR512" s="48"/>
      <c r="BS512" s="48"/>
      <c r="BT512" s="48"/>
      <c r="BU512" s="48"/>
      <c r="BV512" s="48"/>
      <c r="BW512" s="48"/>
      <c r="BX512" s="48"/>
      <c r="BY512" s="48"/>
      <c r="BZ512" s="48"/>
      <c r="CA512" s="48"/>
      <c r="CB512" s="48"/>
      <c r="CC512" s="48"/>
      <c r="CD512" s="48"/>
      <c r="CE512" s="48"/>
      <c r="CF512" s="48"/>
      <c r="CG512" s="48"/>
      <c r="CH512" s="48"/>
      <c r="CI512" s="48"/>
      <c r="CJ512" s="48"/>
      <c r="CK512" s="48"/>
      <c r="CL512" s="48"/>
      <c r="CM512" s="48"/>
      <c r="CN512" s="48"/>
      <c r="CO512" s="48"/>
      <c r="CP512" s="48"/>
      <c r="CQ512" s="48"/>
      <c r="CR512" s="48"/>
      <c r="CS512" s="48"/>
      <c r="CT512" s="48"/>
      <c r="CU512" s="48"/>
      <c r="CV512" s="48"/>
      <c r="CW512" s="48"/>
      <c r="CX512" s="48"/>
      <c r="CY512" s="48"/>
      <c r="CZ512" s="48"/>
      <c r="DA512" s="48"/>
      <c r="DB512" s="48"/>
      <c r="DC512" s="48"/>
      <c r="DD512" s="48"/>
      <c r="DE512" s="48"/>
      <c r="DF512" s="48"/>
      <c r="DG512" s="48"/>
      <c r="DH512" s="48"/>
      <c r="DI512" s="48"/>
      <c r="DJ512" s="48"/>
      <c r="DK512" s="48"/>
      <c r="DL512" s="48"/>
      <c r="DM512" s="48"/>
      <c r="DN512" s="48"/>
      <c r="DO512" s="48"/>
      <c r="DP512" s="48"/>
      <c r="DQ512" s="48"/>
      <c r="DR512" s="48"/>
      <c r="DS512" s="48"/>
      <c r="DT512" s="48"/>
      <c r="DU512" s="48"/>
      <c r="DV512" s="48"/>
      <c r="DW512" s="48"/>
      <c r="DX512" s="48"/>
      <c r="DY512" s="48"/>
      <c r="DZ512" s="48"/>
      <c r="EA512" s="48"/>
      <c r="EB512" s="48"/>
      <c r="EC512" s="48"/>
      <c r="ED512" s="48"/>
      <c r="EE512" s="48"/>
      <c r="EF512" s="48"/>
      <c r="EG512" s="48"/>
      <c r="EH512" s="48"/>
      <c r="EI512" s="48"/>
      <c r="EJ512" s="48"/>
      <c r="EK512" s="48"/>
      <c r="EL512" s="48"/>
      <c r="EM512" s="48"/>
      <c r="EN512" s="48"/>
      <c r="EO512" s="48"/>
      <c r="EP512" s="48"/>
      <c r="EQ512" s="48"/>
      <c r="ER512" s="48"/>
      <c r="ES512" s="48"/>
      <c r="ET512" s="48"/>
      <c r="EU512" s="48"/>
      <c r="EV512" s="48"/>
      <c r="EW512" s="48"/>
      <c r="EX512" s="48"/>
      <c r="EY512" s="48"/>
      <c r="EZ512" s="48"/>
      <c r="FA512" s="48"/>
      <c r="FB512" s="48"/>
      <c r="FC512" s="48"/>
      <c r="FD512" s="48"/>
      <c r="FE512" s="48"/>
      <c r="FF512" s="48"/>
      <c r="AME512" s="48"/>
      <c r="AMF512" s="48"/>
      <c r="AMG512" s="48"/>
      <c r="AMH512" s="48"/>
      <c r="AMI512" s="48"/>
      <c r="AMJ512" s="48"/>
      <c r="AMK512" s="48"/>
      <c r="AML512" s="48"/>
      <c r="AMM512" s="48"/>
      <c r="AMN512" s="48"/>
      <c r="AMO512" s="48"/>
      <c r="AMP512" s="48"/>
      <c r="AMQ512" s="48"/>
      <c r="AMR512" s="48"/>
      <c r="AMS512" s="48"/>
      <c r="AMT512" s="48"/>
      <c r="AMU512" s="48"/>
      <c r="AMV512" s="48"/>
      <c r="AMW512" s="48"/>
      <c r="AMX512" s="48"/>
      <c r="AMY512" s="48"/>
      <c r="AMZ512" s="48"/>
      <c r="ANA512" s="48"/>
      <c r="ANB512" s="48"/>
      <c r="ANC512" s="48"/>
      <c r="AND512" s="48"/>
      <c r="ANE512" s="48"/>
      <c r="ANF512" s="48"/>
      <c r="ANG512" s="48"/>
      <c r="ANH512" s="48"/>
      <c r="ANI512" s="48"/>
      <c r="ANJ512" s="48"/>
      <c r="ANK512" s="48"/>
      <c r="ANL512" s="48"/>
      <c r="ANM512" s="48"/>
      <c r="ANN512" s="48"/>
      <c r="ANO512" s="48"/>
      <c r="ANP512" s="48"/>
      <c r="ANQ512" s="48"/>
      <c r="ANR512" s="48"/>
      <c r="ANS512" s="48"/>
      <c r="ANT512" s="48"/>
      <c r="ANU512" s="48"/>
      <c r="ANV512" s="48"/>
      <c r="ANW512" s="48"/>
      <c r="ANX512" s="48"/>
      <c r="ANY512" s="48"/>
      <c r="ANZ512" s="48"/>
      <c r="AOA512" s="48"/>
      <c r="AOB512" s="48"/>
      <c r="AOC512" s="48"/>
      <c r="AOD512" s="48"/>
      <c r="AOE512" s="48"/>
      <c r="AOF512" s="48"/>
      <c r="AOG512" s="48"/>
      <c r="AOH512" s="48"/>
      <c r="AOI512" s="48"/>
      <c r="AOJ512" s="48"/>
      <c r="AOK512" s="48"/>
      <c r="AOL512" s="48"/>
      <c r="AOM512" s="48"/>
      <c r="AON512" s="48"/>
      <c r="AOO512" s="48"/>
      <c r="AOP512" s="48"/>
      <c r="AOQ512" s="48"/>
      <c r="AOR512" s="48"/>
      <c r="AOS512" s="48"/>
      <c r="AOT512" s="48"/>
      <c r="AOU512" s="48"/>
      <c r="AOV512" s="48"/>
      <c r="AOW512" s="48"/>
      <c r="AOX512" s="48"/>
      <c r="AOY512" s="48"/>
      <c r="AOZ512" s="48"/>
      <c r="APA512" s="48"/>
      <c r="APB512" s="48"/>
      <c r="APC512" s="48"/>
      <c r="APD512" s="48"/>
      <c r="APE512" s="48"/>
      <c r="APF512" s="48"/>
      <c r="APG512" s="48"/>
      <c r="APH512" s="48"/>
      <c r="API512" s="48"/>
      <c r="APJ512" s="48"/>
      <c r="APK512" s="48"/>
      <c r="APL512" s="48"/>
      <c r="APM512" s="48"/>
      <c r="APN512" s="48"/>
      <c r="APO512" s="48"/>
      <c r="APP512" s="48"/>
      <c r="APQ512" s="48"/>
      <c r="APR512" s="48"/>
      <c r="APS512" s="48"/>
      <c r="APT512" s="48"/>
      <c r="APU512" s="48"/>
      <c r="APV512" s="48"/>
      <c r="APW512" s="48"/>
      <c r="APX512" s="48"/>
      <c r="APY512" s="48"/>
      <c r="APZ512" s="48"/>
      <c r="AQA512" s="48"/>
      <c r="AQB512" s="48"/>
      <c r="AQC512" s="48"/>
      <c r="AQD512" s="48"/>
      <c r="AQE512" s="48"/>
      <c r="AQF512" s="48"/>
      <c r="AQG512" s="48"/>
      <c r="AQH512" s="48"/>
      <c r="AQI512" s="48"/>
      <c r="AQJ512" s="48"/>
      <c r="AQK512" s="48"/>
      <c r="AQL512" s="48"/>
      <c r="AQM512" s="48"/>
      <c r="AQN512" s="48"/>
      <c r="AQO512" s="48"/>
      <c r="AQP512" s="48"/>
      <c r="AQQ512" s="48"/>
      <c r="AQR512" s="48"/>
      <c r="AQS512" s="48"/>
      <c r="AQT512" s="48"/>
      <c r="AQU512" s="48"/>
      <c r="AQV512" s="48"/>
      <c r="AQW512" s="48"/>
      <c r="AQX512" s="48"/>
      <c r="AQY512" s="48"/>
      <c r="AQZ512" s="48"/>
      <c r="ARA512" s="48"/>
      <c r="ARB512" s="48"/>
      <c r="ARC512" s="48"/>
      <c r="ARD512" s="48"/>
      <c r="ARE512" s="48"/>
      <c r="ARF512" s="48"/>
      <c r="ARG512" s="48"/>
      <c r="ARH512" s="48"/>
      <c r="ARI512" s="48"/>
      <c r="ARJ512" s="48"/>
      <c r="ARK512" s="48"/>
      <c r="ARL512" s="48"/>
      <c r="ARM512" s="48"/>
      <c r="ARN512" s="48"/>
      <c r="ARO512" s="48"/>
      <c r="ARP512" s="48"/>
      <c r="ARQ512" s="48"/>
      <c r="ARR512" s="48"/>
      <c r="ARS512" s="48"/>
      <c r="ART512" s="48"/>
      <c r="ARU512" s="48"/>
      <c r="ARV512" s="48"/>
      <c r="ARW512" s="48"/>
      <c r="ARX512" s="48"/>
      <c r="ARY512" s="48"/>
      <c r="ARZ512" s="48"/>
      <c r="ASA512" s="48"/>
      <c r="ASB512" s="48"/>
      <c r="ASC512" s="48"/>
      <c r="ASD512" s="48"/>
      <c r="ASE512" s="48"/>
      <c r="ASF512" s="48"/>
      <c r="ASG512" s="48"/>
      <c r="ASH512" s="48"/>
      <c r="ASI512" s="48"/>
      <c r="ASJ512" s="48"/>
      <c r="ASK512" s="48"/>
      <c r="ASL512" s="48"/>
      <c r="ASM512" s="48"/>
      <c r="ASN512" s="48"/>
      <c r="ASO512" s="48"/>
      <c r="ASP512" s="48"/>
      <c r="ASQ512" s="48"/>
      <c r="ASR512" s="48"/>
      <c r="ASS512" s="48"/>
      <c r="AST512" s="48"/>
      <c r="ASU512" s="48"/>
      <c r="ASV512" s="48"/>
      <c r="ASW512" s="48"/>
      <c r="ASX512" s="48"/>
      <c r="ASY512" s="48"/>
      <c r="ASZ512" s="48"/>
      <c r="ATA512" s="48"/>
      <c r="ATB512" s="48"/>
      <c r="ATC512" s="48"/>
      <c r="ATD512" s="48"/>
      <c r="ATE512" s="48"/>
      <c r="ATF512" s="48"/>
      <c r="ATG512" s="48"/>
      <c r="ATH512" s="48"/>
      <c r="ATI512" s="48"/>
      <c r="ATJ512" s="48"/>
      <c r="ATK512" s="48"/>
      <c r="ATL512" s="48"/>
      <c r="ATM512" s="48"/>
      <c r="ATN512" s="48"/>
      <c r="ATO512" s="48"/>
      <c r="ATP512" s="48"/>
      <c r="ATQ512" s="48"/>
      <c r="ATR512" s="48"/>
      <c r="ATS512" s="48"/>
      <c r="ATT512" s="48"/>
      <c r="ATU512" s="48"/>
      <c r="ATV512" s="48"/>
      <c r="ATW512" s="48"/>
      <c r="ATX512" s="48"/>
      <c r="ATY512" s="48"/>
    </row>
    <row r="513" spans="1:1221" s="49" customFormat="1" x14ac:dyDescent="0.25">
      <c r="A513" s="95"/>
      <c r="B513" s="96"/>
      <c r="C513" s="97"/>
      <c r="D513" s="20" t="s">
        <v>120</v>
      </c>
      <c r="E513" s="20">
        <v>4</v>
      </c>
      <c r="F513" s="54"/>
      <c r="G513" s="54"/>
      <c r="H513" s="54"/>
      <c r="I513" s="54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  <c r="BR513" s="48"/>
      <c r="BS513" s="48"/>
      <c r="BT513" s="48"/>
      <c r="BU513" s="48"/>
      <c r="BV513" s="48"/>
      <c r="BW513" s="48"/>
      <c r="BX513" s="48"/>
      <c r="BY513" s="48"/>
      <c r="BZ513" s="48"/>
      <c r="CA513" s="48"/>
      <c r="CB513" s="48"/>
      <c r="CC513" s="48"/>
      <c r="CD513" s="48"/>
      <c r="CE513" s="48"/>
      <c r="CF513" s="48"/>
      <c r="CG513" s="48"/>
      <c r="CH513" s="48"/>
      <c r="CI513" s="48"/>
      <c r="CJ513" s="48"/>
      <c r="CK513" s="48"/>
      <c r="CL513" s="48"/>
      <c r="CM513" s="48"/>
      <c r="CN513" s="48"/>
      <c r="CO513" s="48"/>
      <c r="CP513" s="48"/>
      <c r="CQ513" s="48"/>
      <c r="CR513" s="48"/>
      <c r="CS513" s="48"/>
      <c r="CT513" s="48"/>
      <c r="CU513" s="48"/>
      <c r="CV513" s="48"/>
      <c r="CW513" s="48"/>
      <c r="CX513" s="48"/>
      <c r="CY513" s="48"/>
      <c r="CZ513" s="48"/>
      <c r="DA513" s="48"/>
      <c r="DB513" s="48"/>
      <c r="DC513" s="48"/>
      <c r="DD513" s="48"/>
      <c r="DE513" s="48"/>
      <c r="DF513" s="48"/>
      <c r="DG513" s="48"/>
      <c r="DH513" s="48"/>
      <c r="DI513" s="48"/>
      <c r="DJ513" s="48"/>
      <c r="DK513" s="48"/>
      <c r="DL513" s="48"/>
      <c r="DM513" s="48"/>
      <c r="DN513" s="48"/>
      <c r="DO513" s="48"/>
      <c r="DP513" s="48"/>
      <c r="DQ513" s="48"/>
      <c r="DR513" s="48"/>
      <c r="DS513" s="48"/>
      <c r="DT513" s="48"/>
      <c r="DU513" s="48"/>
      <c r="DV513" s="48"/>
      <c r="DW513" s="48"/>
      <c r="DX513" s="48"/>
      <c r="DY513" s="48"/>
      <c r="DZ513" s="48"/>
      <c r="EA513" s="48"/>
      <c r="EB513" s="48"/>
      <c r="EC513" s="48"/>
      <c r="ED513" s="48"/>
      <c r="EE513" s="48"/>
      <c r="EF513" s="48"/>
      <c r="EG513" s="48"/>
      <c r="EH513" s="48"/>
      <c r="EI513" s="48"/>
      <c r="EJ513" s="48"/>
      <c r="EK513" s="48"/>
      <c r="EL513" s="48"/>
      <c r="EM513" s="48"/>
      <c r="EN513" s="48"/>
      <c r="EO513" s="48"/>
      <c r="EP513" s="48"/>
      <c r="EQ513" s="48"/>
      <c r="ER513" s="48"/>
      <c r="ES513" s="48"/>
      <c r="ET513" s="48"/>
      <c r="EU513" s="48"/>
      <c r="EV513" s="48"/>
      <c r="EW513" s="48"/>
      <c r="EX513" s="48"/>
      <c r="EY513" s="48"/>
      <c r="EZ513" s="48"/>
      <c r="FA513" s="48"/>
      <c r="FB513" s="48"/>
      <c r="FC513" s="48"/>
      <c r="FD513" s="48"/>
      <c r="FE513" s="48"/>
      <c r="FF513" s="48"/>
      <c r="AME513" s="48"/>
      <c r="AMF513" s="48"/>
      <c r="AMG513" s="48"/>
      <c r="AMH513" s="48"/>
      <c r="AMI513" s="48"/>
      <c r="AMJ513" s="48"/>
      <c r="AMK513" s="48"/>
      <c r="AML513" s="48"/>
      <c r="AMM513" s="48"/>
      <c r="AMN513" s="48"/>
      <c r="AMO513" s="48"/>
      <c r="AMP513" s="48"/>
      <c r="AMQ513" s="48"/>
      <c r="AMR513" s="48"/>
      <c r="AMS513" s="48"/>
      <c r="AMT513" s="48"/>
      <c r="AMU513" s="48"/>
      <c r="AMV513" s="48"/>
      <c r="AMW513" s="48"/>
      <c r="AMX513" s="48"/>
      <c r="AMY513" s="48"/>
      <c r="AMZ513" s="48"/>
      <c r="ANA513" s="48"/>
      <c r="ANB513" s="48"/>
      <c r="ANC513" s="48"/>
      <c r="AND513" s="48"/>
      <c r="ANE513" s="48"/>
      <c r="ANF513" s="48"/>
      <c r="ANG513" s="48"/>
      <c r="ANH513" s="48"/>
      <c r="ANI513" s="48"/>
      <c r="ANJ513" s="48"/>
      <c r="ANK513" s="48"/>
      <c r="ANL513" s="48"/>
      <c r="ANM513" s="48"/>
      <c r="ANN513" s="48"/>
      <c r="ANO513" s="48"/>
      <c r="ANP513" s="48"/>
      <c r="ANQ513" s="48"/>
      <c r="ANR513" s="48"/>
      <c r="ANS513" s="48"/>
      <c r="ANT513" s="48"/>
      <c r="ANU513" s="48"/>
      <c r="ANV513" s="48"/>
      <c r="ANW513" s="48"/>
      <c r="ANX513" s="48"/>
      <c r="ANY513" s="48"/>
      <c r="ANZ513" s="48"/>
      <c r="AOA513" s="48"/>
      <c r="AOB513" s="48"/>
      <c r="AOC513" s="48"/>
      <c r="AOD513" s="48"/>
      <c r="AOE513" s="48"/>
      <c r="AOF513" s="48"/>
      <c r="AOG513" s="48"/>
      <c r="AOH513" s="48"/>
      <c r="AOI513" s="48"/>
      <c r="AOJ513" s="48"/>
      <c r="AOK513" s="48"/>
      <c r="AOL513" s="48"/>
      <c r="AOM513" s="48"/>
      <c r="AON513" s="48"/>
      <c r="AOO513" s="48"/>
      <c r="AOP513" s="48"/>
      <c r="AOQ513" s="48"/>
      <c r="AOR513" s="48"/>
      <c r="AOS513" s="48"/>
      <c r="AOT513" s="48"/>
      <c r="AOU513" s="48"/>
      <c r="AOV513" s="48"/>
      <c r="AOW513" s="48"/>
      <c r="AOX513" s="48"/>
      <c r="AOY513" s="48"/>
      <c r="AOZ513" s="48"/>
      <c r="APA513" s="48"/>
      <c r="APB513" s="48"/>
      <c r="APC513" s="48"/>
      <c r="APD513" s="48"/>
      <c r="APE513" s="48"/>
      <c r="APF513" s="48"/>
      <c r="APG513" s="48"/>
      <c r="APH513" s="48"/>
      <c r="API513" s="48"/>
      <c r="APJ513" s="48"/>
      <c r="APK513" s="48"/>
      <c r="APL513" s="48"/>
      <c r="APM513" s="48"/>
      <c r="APN513" s="48"/>
      <c r="APO513" s="48"/>
      <c r="APP513" s="48"/>
      <c r="APQ513" s="48"/>
      <c r="APR513" s="48"/>
      <c r="APS513" s="48"/>
      <c r="APT513" s="48"/>
      <c r="APU513" s="48"/>
      <c r="APV513" s="48"/>
      <c r="APW513" s="48"/>
      <c r="APX513" s="48"/>
      <c r="APY513" s="48"/>
      <c r="APZ513" s="48"/>
      <c r="AQA513" s="48"/>
      <c r="AQB513" s="48"/>
      <c r="AQC513" s="48"/>
      <c r="AQD513" s="48"/>
      <c r="AQE513" s="48"/>
      <c r="AQF513" s="48"/>
      <c r="AQG513" s="48"/>
      <c r="AQH513" s="48"/>
      <c r="AQI513" s="48"/>
      <c r="AQJ513" s="48"/>
      <c r="AQK513" s="48"/>
      <c r="AQL513" s="48"/>
      <c r="AQM513" s="48"/>
      <c r="AQN513" s="48"/>
      <c r="AQO513" s="48"/>
      <c r="AQP513" s="48"/>
      <c r="AQQ513" s="48"/>
      <c r="AQR513" s="48"/>
      <c r="AQS513" s="48"/>
      <c r="AQT513" s="48"/>
      <c r="AQU513" s="48"/>
      <c r="AQV513" s="48"/>
      <c r="AQW513" s="48"/>
      <c r="AQX513" s="48"/>
      <c r="AQY513" s="48"/>
      <c r="AQZ513" s="48"/>
      <c r="ARA513" s="48"/>
      <c r="ARB513" s="48"/>
      <c r="ARC513" s="48"/>
      <c r="ARD513" s="48"/>
      <c r="ARE513" s="48"/>
      <c r="ARF513" s="48"/>
      <c r="ARG513" s="48"/>
      <c r="ARH513" s="48"/>
      <c r="ARI513" s="48"/>
      <c r="ARJ513" s="48"/>
      <c r="ARK513" s="48"/>
      <c r="ARL513" s="48"/>
      <c r="ARM513" s="48"/>
      <c r="ARN513" s="48"/>
      <c r="ARO513" s="48"/>
      <c r="ARP513" s="48"/>
      <c r="ARQ513" s="48"/>
      <c r="ARR513" s="48"/>
      <c r="ARS513" s="48"/>
      <c r="ART513" s="48"/>
      <c r="ARU513" s="48"/>
      <c r="ARV513" s="48"/>
      <c r="ARW513" s="48"/>
      <c r="ARX513" s="48"/>
      <c r="ARY513" s="48"/>
      <c r="ARZ513" s="48"/>
      <c r="ASA513" s="48"/>
      <c r="ASB513" s="48"/>
      <c r="ASC513" s="48"/>
      <c r="ASD513" s="48"/>
      <c r="ASE513" s="48"/>
      <c r="ASF513" s="48"/>
      <c r="ASG513" s="48"/>
      <c r="ASH513" s="48"/>
      <c r="ASI513" s="48"/>
      <c r="ASJ513" s="48"/>
      <c r="ASK513" s="48"/>
      <c r="ASL513" s="48"/>
      <c r="ASM513" s="48"/>
      <c r="ASN513" s="48"/>
      <c r="ASO513" s="48"/>
      <c r="ASP513" s="48"/>
      <c r="ASQ513" s="48"/>
      <c r="ASR513" s="48"/>
      <c r="ASS513" s="48"/>
      <c r="AST513" s="48"/>
      <c r="ASU513" s="48"/>
      <c r="ASV513" s="48"/>
      <c r="ASW513" s="48"/>
      <c r="ASX513" s="48"/>
      <c r="ASY513" s="48"/>
      <c r="ASZ513" s="48"/>
      <c r="ATA513" s="48"/>
      <c r="ATB513" s="48"/>
      <c r="ATC513" s="48"/>
      <c r="ATD513" s="48"/>
      <c r="ATE513" s="48"/>
      <c r="ATF513" s="48"/>
      <c r="ATG513" s="48"/>
      <c r="ATH513" s="48"/>
      <c r="ATI513" s="48"/>
      <c r="ATJ513" s="48"/>
      <c r="ATK513" s="48"/>
      <c r="ATL513" s="48"/>
      <c r="ATM513" s="48"/>
      <c r="ATN513" s="48"/>
      <c r="ATO513" s="48"/>
      <c r="ATP513" s="48"/>
      <c r="ATQ513" s="48"/>
      <c r="ATR513" s="48"/>
      <c r="ATS513" s="48"/>
      <c r="ATT513" s="48"/>
      <c r="ATU513" s="48"/>
      <c r="ATV513" s="48"/>
      <c r="ATW513" s="48"/>
      <c r="ATX513" s="48"/>
      <c r="ATY513" s="48"/>
    </row>
    <row r="514" spans="1:1221" s="49" customFormat="1" x14ac:dyDescent="0.25">
      <c r="A514" s="95"/>
      <c r="B514" s="96"/>
      <c r="C514" s="97"/>
      <c r="D514" s="20" t="s">
        <v>285</v>
      </c>
      <c r="E514" s="20">
        <v>0.01</v>
      </c>
      <c r="F514" s="54"/>
      <c r="G514" s="54"/>
      <c r="H514" s="54"/>
      <c r="I514" s="54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  <c r="BR514" s="48"/>
      <c r="BS514" s="48"/>
      <c r="BT514" s="48"/>
      <c r="BU514" s="48"/>
      <c r="BV514" s="48"/>
      <c r="BW514" s="48"/>
      <c r="BX514" s="48"/>
      <c r="BY514" s="48"/>
      <c r="BZ514" s="48"/>
      <c r="CA514" s="48"/>
      <c r="CB514" s="48"/>
      <c r="CC514" s="48"/>
      <c r="CD514" s="48"/>
      <c r="CE514" s="48"/>
      <c r="CF514" s="48"/>
      <c r="CG514" s="48"/>
      <c r="CH514" s="48"/>
      <c r="CI514" s="48"/>
      <c r="CJ514" s="48"/>
      <c r="CK514" s="48"/>
      <c r="CL514" s="48"/>
      <c r="CM514" s="48"/>
      <c r="CN514" s="48"/>
      <c r="CO514" s="48"/>
      <c r="CP514" s="48"/>
      <c r="CQ514" s="48"/>
      <c r="CR514" s="48"/>
      <c r="CS514" s="48"/>
      <c r="CT514" s="48"/>
      <c r="CU514" s="48"/>
      <c r="CV514" s="48"/>
      <c r="CW514" s="48"/>
      <c r="CX514" s="48"/>
      <c r="CY514" s="48"/>
      <c r="CZ514" s="48"/>
      <c r="DA514" s="48"/>
      <c r="DB514" s="48"/>
      <c r="DC514" s="48"/>
      <c r="DD514" s="48"/>
      <c r="DE514" s="48"/>
      <c r="DF514" s="48"/>
      <c r="DG514" s="48"/>
      <c r="DH514" s="48"/>
      <c r="DI514" s="48"/>
      <c r="DJ514" s="48"/>
      <c r="DK514" s="48"/>
      <c r="DL514" s="48"/>
      <c r="DM514" s="48"/>
      <c r="DN514" s="48"/>
      <c r="DO514" s="48"/>
      <c r="DP514" s="48"/>
      <c r="DQ514" s="48"/>
      <c r="DR514" s="48"/>
      <c r="DS514" s="48"/>
      <c r="DT514" s="48"/>
      <c r="DU514" s="48"/>
      <c r="DV514" s="48"/>
      <c r="DW514" s="48"/>
      <c r="DX514" s="48"/>
      <c r="DY514" s="48"/>
      <c r="DZ514" s="48"/>
      <c r="EA514" s="48"/>
      <c r="EB514" s="48"/>
      <c r="EC514" s="48"/>
      <c r="ED514" s="48"/>
      <c r="EE514" s="48"/>
      <c r="EF514" s="48"/>
      <c r="EG514" s="48"/>
      <c r="EH514" s="48"/>
      <c r="EI514" s="48"/>
      <c r="EJ514" s="48"/>
      <c r="EK514" s="48"/>
      <c r="EL514" s="48"/>
      <c r="EM514" s="48"/>
      <c r="EN514" s="48"/>
      <c r="EO514" s="48"/>
      <c r="EP514" s="48"/>
      <c r="EQ514" s="48"/>
      <c r="ER514" s="48"/>
      <c r="ES514" s="48"/>
      <c r="ET514" s="48"/>
      <c r="EU514" s="48"/>
      <c r="EV514" s="48"/>
      <c r="EW514" s="48"/>
      <c r="EX514" s="48"/>
      <c r="EY514" s="48"/>
      <c r="EZ514" s="48"/>
      <c r="FA514" s="48"/>
      <c r="FB514" s="48"/>
      <c r="FC514" s="48"/>
      <c r="FD514" s="48"/>
      <c r="FE514" s="48"/>
      <c r="FF514" s="48"/>
      <c r="AME514" s="48"/>
      <c r="AMF514" s="48"/>
      <c r="AMG514" s="48"/>
      <c r="AMH514" s="48"/>
      <c r="AMI514" s="48"/>
      <c r="AMJ514" s="48"/>
      <c r="AMK514" s="48"/>
      <c r="AML514" s="48"/>
      <c r="AMM514" s="48"/>
      <c r="AMN514" s="48"/>
      <c r="AMO514" s="48"/>
      <c r="AMP514" s="48"/>
      <c r="AMQ514" s="48"/>
      <c r="AMR514" s="48"/>
      <c r="AMS514" s="48"/>
      <c r="AMT514" s="48"/>
      <c r="AMU514" s="48"/>
      <c r="AMV514" s="48"/>
      <c r="AMW514" s="48"/>
      <c r="AMX514" s="48"/>
      <c r="AMY514" s="48"/>
      <c r="AMZ514" s="48"/>
      <c r="ANA514" s="48"/>
      <c r="ANB514" s="48"/>
      <c r="ANC514" s="48"/>
      <c r="AND514" s="48"/>
      <c r="ANE514" s="48"/>
      <c r="ANF514" s="48"/>
      <c r="ANG514" s="48"/>
      <c r="ANH514" s="48"/>
      <c r="ANI514" s="48"/>
      <c r="ANJ514" s="48"/>
      <c r="ANK514" s="48"/>
      <c r="ANL514" s="48"/>
      <c r="ANM514" s="48"/>
      <c r="ANN514" s="48"/>
      <c r="ANO514" s="48"/>
      <c r="ANP514" s="48"/>
      <c r="ANQ514" s="48"/>
      <c r="ANR514" s="48"/>
      <c r="ANS514" s="48"/>
      <c r="ANT514" s="48"/>
      <c r="ANU514" s="48"/>
      <c r="ANV514" s="48"/>
      <c r="ANW514" s="48"/>
      <c r="ANX514" s="48"/>
      <c r="ANY514" s="48"/>
      <c r="ANZ514" s="48"/>
      <c r="AOA514" s="48"/>
      <c r="AOB514" s="48"/>
      <c r="AOC514" s="48"/>
      <c r="AOD514" s="48"/>
      <c r="AOE514" s="48"/>
      <c r="AOF514" s="48"/>
      <c r="AOG514" s="48"/>
      <c r="AOH514" s="48"/>
      <c r="AOI514" s="48"/>
      <c r="AOJ514" s="48"/>
      <c r="AOK514" s="48"/>
      <c r="AOL514" s="48"/>
      <c r="AOM514" s="48"/>
      <c r="AON514" s="48"/>
      <c r="AOO514" s="48"/>
      <c r="AOP514" s="48"/>
      <c r="AOQ514" s="48"/>
      <c r="AOR514" s="48"/>
      <c r="AOS514" s="48"/>
      <c r="AOT514" s="48"/>
      <c r="AOU514" s="48"/>
      <c r="AOV514" s="48"/>
      <c r="AOW514" s="48"/>
      <c r="AOX514" s="48"/>
      <c r="AOY514" s="48"/>
      <c r="AOZ514" s="48"/>
      <c r="APA514" s="48"/>
      <c r="APB514" s="48"/>
      <c r="APC514" s="48"/>
      <c r="APD514" s="48"/>
      <c r="APE514" s="48"/>
      <c r="APF514" s="48"/>
      <c r="APG514" s="48"/>
      <c r="APH514" s="48"/>
      <c r="API514" s="48"/>
      <c r="APJ514" s="48"/>
      <c r="APK514" s="48"/>
      <c r="APL514" s="48"/>
      <c r="APM514" s="48"/>
      <c r="APN514" s="48"/>
      <c r="APO514" s="48"/>
      <c r="APP514" s="48"/>
      <c r="APQ514" s="48"/>
      <c r="APR514" s="48"/>
      <c r="APS514" s="48"/>
      <c r="APT514" s="48"/>
      <c r="APU514" s="48"/>
      <c r="APV514" s="48"/>
      <c r="APW514" s="48"/>
      <c r="APX514" s="48"/>
      <c r="APY514" s="48"/>
      <c r="APZ514" s="48"/>
      <c r="AQA514" s="48"/>
      <c r="AQB514" s="48"/>
      <c r="AQC514" s="48"/>
      <c r="AQD514" s="48"/>
      <c r="AQE514" s="48"/>
      <c r="AQF514" s="48"/>
      <c r="AQG514" s="48"/>
      <c r="AQH514" s="48"/>
      <c r="AQI514" s="48"/>
      <c r="AQJ514" s="48"/>
      <c r="AQK514" s="48"/>
      <c r="AQL514" s="48"/>
      <c r="AQM514" s="48"/>
      <c r="AQN514" s="48"/>
      <c r="AQO514" s="48"/>
      <c r="AQP514" s="48"/>
      <c r="AQQ514" s="48"/>
      <c r="AQR514" s="48"/>
      <c r="AQS514" s="48"/>
      <c r="AQT514" s="48"/>
      <c r="AQU514" s="48"/>
      <c r="AQV514" s="48"/>
      <c r="AQW514" s="48"/>
      <c r="AQX514" s="48"/>
      <c r="AQY514" s="48"/>
      <c r="AQZ514" s="48"/>
      <c r="ARA514" s="48"/>
      <c r="ARB514" s="48"/>
      <c r="ARC514" s="48"/>
      <c r="ARD514" s="48"/>
      <c r="ARE514" s="48"/>
      <c r="ARF514" s="48"/>
      <c r="ARG514" s="48"/>
      <c r="ARH514" s="48"/>
      <c r="ARI514" s="48"/>
      <c r="ARJ514" s="48"/>
      <c r="ARK514" s="48"/>
      <c r="ARL514" s="48"/>
      <c r="ARM514" s="48"/>
      <c r="ARN514" s="48"/>
      <c r="ARO514" s="48"/>
      <c r="ARP514" s="48"/>
      <c r="ARQ514" s="48"/>
      <c r="ARR514" s="48"/>
      <c r="ARS514" s="48"/>
      <c r="ART514" s="48"/>
      <c r="ARU514" s="48"/>
      <c r="ARV514" s="48"/>
      <c r="ARW514" s="48"/>
      <c r="ARX514" s="48"/>
      <c r="ARY514" s="48"/>
      <c r="ARZ514" s="48"/>
      <c r="ASA514" s="48"/>
      <c r="ASB514" s="48"/>
      <c r="ASC514" s="48"/>
      <c r="ASD514" s="48"/>
      <c r="ASE514" s="48"/>
      <c r="ASF514" s="48"/>
      <c r="ASG514" s="48"/>
      <c r="ASH514" s="48"/>
      <c r="ASI514" s="48"/>
      <c r="ASJ514" s="48"/>
      <c r="ASK514" s="48"/>
      <c r="ASL514" s="48"/>
      <c r="ASM514" s="48"/>
      <c r="ASN514" s="48"/>
      <c r="ASO514" s="48"/>
      <c r="ASP514" s="48"/>
      <c r="ASQ514" s="48"/>
      <c r="ASR514" s="48"/>
      <c r="ASS514" s="48"/>
      <c r="AST514" s="48"/>
      <c r="ASU514" s="48"/>
      <c r="ASV514" s="48"/>
      <c r="ASW514" s="48"/>
      <c r="ASX514" s="48"/>
      <c r="ASY514" s="48"/>
      <c r="ASZ514" s="48"/>
      <c r="ATA514" s="48"/>
      <c r="ATB514" s="48"/>
      <c r="ATC514" s="48"/>
      <c r="ATD514" s="48"/>
      <c r="ATE514" s="48"/>
      <c r="ATF514" s="48"/>
      <c r="ATG514" s="48"/>
      <c r="ATH514" s="48"/>
      <c r="ATI514" s="48"/>
      <c r="ATJ514" s="48"/>
      <c r="ATK514" s="48"/>
      <c r="ATL514" s="48"/>
      <c r="ATM514" s="48"/>
      <c r="ATN514" s="48"/>
      <c r="ATO514" s="48"/>
      <c r="ATP514" s="48"/>
      <c r="ATQ514" s="48"/>
      <c r="ATR514" s="48"/>
      <c r="ATS514" s="48"/>
      <c r="ATT514" s="48"/>
      <c r="ATU514" s="48"/>
      <c r="ATV514" s="48"/>
      <c r="ATW514" s="48"/>
      <c r="ATX514" s="48"/>
      <c r="ATY514" s="48"/>
    </row>
    <row r="515" spans="1:1221" s="49" customFormat="1" x14ac:dyDescent="0.25">
      <c r="A515" s="95"/>
      <c r="B515" s="96"/>
      <c r="C515" s="97"/>
      <c r="D515" s="20" t="s">
        <v>114</v>
      </c>
      <c r="E515" s="20">
        <v>0.6</v>
      </c>
      <c r="F515" s="54"/>
      <c r="G515" s="54"/>
      <c r="H515" s="54"/>
      <c r="I515" s="54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  <c r="CD515" s="48"/>
      <c r="CE515" s="48"/>
      <c r="CF515" s="48"/>
      <c r="CG515" s="48"/>
      <c r="CH515" s="48"/>
      <c r="CI515" s="48"/>
      <c r="CJ515" s="48"/>
      <c r="CK515" s="48"/>
      <c r="CL515" s="48"/>
      <c r="CM515" s="48"/>
      <c r="CN515" s="48"/>
      <c r="CO515" s="48"/>
      <c r="CP515" s="48"/>
      <c r="CQ515" s="48"/>
      <c r="CR515" s="48"/>
      <c r="CS515" s="48"/>
      <c r="CT515" s="48"/>
      <c r="CU515" s="48"/>
      <c r="CV515" s="48"/>
      <c r="CW515" s="48"/>
      <c r="CX515" s="48"/>
      <c r="CY515" s="48"/>
      <c r="CZ515" s="48"/>
      <c r="DA515" s="48"/>
      <c r="DB515" s="48"/>
      <c r="DC515" s="48"/>
      <c r="DD515" s="48"/>
      <c r="DE515" s="48"/>
      <c r="DF515" s="48"/>
      <c r="DG515" s="48"/>
      <c r="DH515" s="48"/>
      <c r="DI515" s="48"/>
      <c r="DJ515" s="48"/>
      <c r="DK515" s="48"/>
      <c r="DL515" s="48"/>
      <c r="DM515" s="48"/>
      <c r="DN515" s="48"/>
      <c r="DO515" s="48"/>
      <c r="DP515" s="48"/>
      <c r="DQ515" s="48"/>
      <c r="DR515" s="48"/>
      <c r="DS515" s="48"/>
      <c r="DT515" s="48"/>
      <c r="DU515" s="48"/>
      <c r="DV515" s="48"/>
      <c r="DW515" s="48"/>
      <c r="DX515" s="48"/>
      <c r="DY515" s="48"/>
      <c r="DZ515" s="48"/>
      <c r="EA515" s="48"/>
      <c r="EB515" s="48"/>
      <c r="EC515" s="48"/>
      <c r="ED515" s="48"/>
      <c r="EE515" s="48"/>
      <c r="EF515" s="48"/>
      <c r="EG515" s="48"/>
      <c r="EH515" s="48"/>
      <c r="EI515" s="48"/>
      <c r="EJ515" s="48"/>
      <c r="EK515" s="48"/>
      <c r="EL515" s="48"/>
      <c r="EM515" s="48"/>
      <c r="EN515" s="48"/>
      <c r="EO515" s="48"/>
      <c r="EP515" s="48"/>
      <c r="EQ515" s="48"/>
      <c r="ER515" s="48"/>
      <c r="ES515" s="48"/>
      <c r="ET515" s="48"/>
      <c r="EU515" s="48"/>
      <c r="EV515" s="48"/>
      <c r="EW515" s="48"/>
      <c r="EX515" s="48"/>
      <c r="EY515" s="48"/>
      <c r="EZ515" s="48"/>
      <c r="FA515" s="48"/>
      <c r="FB515" s="48"/>
      <c r="FC515" s="48"/>
      <c r="FD515" s="48"/>
      <c r="FE515" s="48"/>
      <c r="FF515" s="48"/>
      <c r="AME515" s="48"/>
      <c r="AMF515" s="48"/>
      <c r="AMG515" s="48"/>
      <c r="AMH515" s="48"/>
      <c r="AMI515" s="48"/>
      <c r="AMJ515" s="48"/>
      <c r="AMK515" s="48"/>
      <c r="AML515" s="48"/>
      <c r="AMM515" s="48"/>
      <c r="AMN515" s="48"/>
      <c r="AMO515" s="48"/>
      <c r="AMP515" s="48"/>
      <c r="AMQ515" s="48"/>
      <c r="AMR515" s="48"/>
      <c r="AMS515" s="48"/>
      <c r="AMT515" s="48"/>
      <c r="AMU515" s="48"/>
      <c r="AMV515" s="48"/>
      <c r="AMW515" s="48"/>
      <c r="AMX515" s="48"/>
      <c r="AMY515" s="48"/>
      <c r="AMZ515" s="48"/>
      <c r="ANA515" s="48"/>
      <c r="ANB515" s="48"/>
      <c r="ANC515" s="48"/>
      <c r="AND515" s="48"/>
      <c r="ANE515" s="48"/>
      <c r="ANF515" s="48"/>
      <c r="ANG515" s="48"/>
      <c r="ANH515" s="48"/>
      <c r="ANI515" s="48"/>
      <c r="ANJ515" s="48"/>
      <c r="ANK515" s="48"/>
      <c r="ANL515" s="48"/>
      <c r="ANM515" s="48"/>
      <c r="ANN515" s="48"/>
      <c r="ANO515" s="48"/>
      <c r="ANP515" s="48"/>
      <c r="ANQ515" s="48"/>
      <c r="ANR515" s="48"/>
      <c r="ANS515" s="48"/>
      <c r="ANT515" s="48"/>
      <c r="ANU515" s="48"/>
      <c r="ANV515" s="48"/>
      <c r="ANW515" s="48"/>
      <c r="ANX515" s="48"/>
      <c r="ANY515" s="48"/>
      <c r="ANZ515" s="48"/>
      <c r="AOA515" s="48"/>
      <c r="AOB515" s="48"/>
      <c r="AOC515" s="48"/>
      <c r="AOD515" s="48"/>
      <c r="AOE515" s="48"/>
      <c r="AOF515" s="48"/>
      <c r="AOG515" s="48"/>
      <c r="AOH515" s="48"/>
      <c r="AOI515" s="48"/>
      <c r="AOJ515" s="48"/>
      <c r="AOK515" s="48"/>
      <c r="AOL515" s="48"/>
      <c r="AOM515" s="48"/>
      <c r="AON515" s="48"/>
      <c r="AOO515" s="48"/>
      <c r="AOP515" s="48"/>
      <c r="AOQ515" s="48"/>
      <c r="AOR515" s="48"/>
      <c r="AOS515" s="48"/>
      <c r="AOT515" s="48"/>
      <c r="AOU515" s="48"/>
      <c r="AOV515" s="48"/>
      <c r="AOW515" s="48"/>
      <c r="AOX515" s="48"/>
      <c r="AOY515" s="48"/>
      <c r="AOZ515" s="48"/>
      <c r="APA515" s="48"/>
      <c r="APB515" s="48"/>
      <c r="APC515" s="48"/>
      <c r="APD515" s="48"/>
      <c r="APE515" s="48"/>
      <c r="APF515" s="48"/>
      <c r="APG515" s="48"/>
      <c r="APH515" s="48"/>
      <c r="API515" s="48"/>
      <c r="APJ515" s="48"/>
      <c r="APK515" s="48"/>
      <c r="APL515" s="48"/>
      <c r="APM515" s="48"/>
      <c r="APN515" s="48"/>
      <c r="APO515" s="48"/>
      <c r="APP515" s="48"/>
      <c r="APQ515" s="48"/>
      <c r="APR515" s="48"/>
      <c r="APS515" s="48"/>
      <c r="APT515" s="48"/>
      <c r="APU515" s="48"/>
      <c r="APV515" s="48"/>
      <c r="APW515" s="48"/>
      <c r="APX515" s="48"/>
      <c r="APY515" s="48"/>
      <c r="APZ515" s="48"/>
      <c r="AQA515" s="48"/>
      <c r="AQB515" s="48"/>
      <c r="AQC515" s="48"/>
      <c r="AQD515" s="48"/>
      <c r="AQE515" s="48"/>
      <c r="AQF515" s="48"/>
      <c r="AQG515" s="48"/>
      <c r="AQH515" s="48"/>
      <c r="AQI515" s="48"/>
      <c r="AQJ515" s="48"/>
      <c r="AQK515" s="48"/>
      <c r="AQL515" s="48"/>
      <c r="AQM515" s="48"/>
      <c r="AQN515" s="48"/>
      <c r="AQO515" s="48"/>
      <c r="AQP515" s="48"/>
      <c r="AQQ515" s="48"/>
      <c r="AQR515" s="48"/>
      <c r="AQS515" s="48"/>
      <c r="AQT515" s="48"/>
      <c r="AQU515" s="48"/>
      <c r="AQV515" s="48"/>
      <c r="AQW515" s="48"/>
      <c r="AQX515" s="48"/>
      <c r="AQY515" s="48"/>
      <c r="AQZ515" s="48"/>
      <c r="ARA515" s="48"/>
      <c r="ARB515" s="48"/>
      <c r="ARC515" s="48"/>
      <c r="ARD515" s="48"/>
      <c r="ARE515" s="48"/>
      <c r="ARF515" s="48"/>
      <c r="ARG515" s="48"/>
      <c r="ARH515" s="48"/>
      <c r="ARI515" s="48"/>
      <c r="ARJ515" s="48"/>
      <c r="ARK515" s="48"/>
      <c r="ARL515" s="48"/>
      <c r="ARM515" s="48"/>
      <c r="ARN515" s="48"/>
      <c r="ARO515" s="48"/>
      <c r="ARP515" s="48"/>
      <c r="ARQ515" s="48"/>
      <c r="ARR515" s="48"/>
      <c r="ARS515" s="48"/>
      <c r="ART515" s="48"/>
      <c r="ARU515" s="48"/>
      <c r="ARV515" s="48"/>
      <c r="ARW515" s="48"/>
      <c r="ARX515" s="48"/>
      <c r="ARY515" s="48"/>
      <c r="ARZ515" s="48"/>
      <c r="ASA515" s="48"/>
      <c r="ASB515" s="48"/>
      <c r="ASC515" s="48"/>
      <c r="ASD515" s="48"/>
      <c r="ASE515" s="48"/>
      <c r="ASF515" s="48"/>
      <c r="ASG515" s="48"/>
      <c r="ASH515" s="48"/>
      <c r="ASI515" s="48"/>
      <c r="ASJ515" s="48"/>
      <c r="ASK515" s="48"/>
      <c r="ASL515" s="48"/>
      <c r="ASM515" s="48"/>
      <c r="ASN515" s="48"/>
      <c r="ASO515" s="48"/>
      <c r="ASP515" s="48"/>
      <c r="ASQ515" s="48"/>
      <c r="ASR515" s="48"/>
      <c r="ASS515" s="48"/>
      <c r="AST515" s="48"/>
      <c r="ASU515" s="48"/>
      <c r="ASV515" s="48"/>
      <c r="ASW515" s="48"/>
      <c r="ASX515" s="48"/>
      <c r="ASY515" s="48"/>
      <c r="ASZ515" s="48"/>
      <c r="ATA515" s="48"/>
      <c r="ATB515" s="48"/>
      <c r="ATC515" s="48"/>
      <c r="ATD515" s="48"/>
      <c r="ATE515" s="48"/>
      <c r="ATF515" s="48"/>
      <c r="ATG515" s="48"/>
      <c r="ATH515" s="48"/>
      <c r="ATI515" s="48"/>
      <c r="ATJ515" s="48"/>
      <c r="ATK515" s="48"/>
      <c r="ATL515" s="48"/>
      <c r="ATM515" s="48"/>
      <c r="ATN515" s="48"/>
      <c r="ATO515" s="48"/>
      <c r="ATP515" s="48"/>
      <c r="ATQ515" s="48"/>
      <c r="ATR515" s="48"/>
      <c r="ATS515" s="48"/>
      <c r="ATT515" s="48"/>
      <c r="ATU515" s="48"/>
      <c r="ATV515" s="48"/>
      <c r="ATW515" s="48"/>
      <c r="ATX515" s="48"/>
      <c r="ATY515" s="48"/>
    </row>
    <row r="516" spans="1:1221" s="49" customFormat="1" x14ac:dyDescent="0.25">
      <c r="A516" s="95"/>
      <c r="B516" s="96"/>
      <c r="C516" s="97"/>
      <c r="D516" s="20" t="s">
        <v>123</v>
      </c>
      <c r="E516" s="20">
        <v>0.1</v>
      </c>
      <c r="F516" s="54"/>
      <c r="G516" s="54"/>
      <c r="H516" s="54"/>
      <c r="I516" s="54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  <c r="BR516" s="48"/>
      <c r="BS516" s="48"/>
      <c r="BT516" s="48"/>
      <c r="BU516" s="48"/>
      <c r="BV516" s="48"/>
      <c r="BW516" s="48"/>
      <c r="BX516" s="48"/>
      <c r="BY516" s="48"/>
      <c r="BZ516" s="48"/>
      <c r="CA516" s="48"/>
      <c r="CB516" s="48"/>
      <c r="CC516" s="48"/>
      <c r="CD516" s="48"/>
      <c r="CE516" s="48"/>
      <c r="CF516" s="48"/>
      <c r="CG516" s="48"/>
      <c r="CH516" s="48"/>
      <c r="CI516" s="48"/>
      <c r="CJ516" s="48"/>
      <c r="CK516" s="48"/>
      <c r="CL516" s="48"/>
      <c r="CM516" s="48"/>
      <c r="CN516" s="48"/>
      <c r="CO516" s="48"/>
      <c r="CP516" s="48"/>
      <c r="CQ516" s="48"/>
      <c r="CR516" s="48"/>
      <c r="CS516" s="48"/>
      <c r="CT516" s="48"/>
      <c r="CU516" s="48"/>
      <c r="CV516" s="48"/>
      <c r="CW516" s="48"/>
      <c r="CX516" s="48"/>
      <c r="CY516" s="48"/>
      <c r="CZ516" s="48"/>
      <c r="DA516" s="48"/>
      <c r="DB516" s="48"/>
      <c r="DC516" s="48"/>
      <c r="DD516" s="48"/>
      <c r="DE516" s="48"/>
      <c r="DF516" s="48"/>
      <c r="DG516" s="48"/>
      <c r="DH516" s="48"/>
      <c r="DI516" s="48"/>
      <c r="DJ516" s="48"/>
      <c r="DK516" s="48"/>
      <c r="DL516" s="48"/>
      <c r="DM516" s="48"/>
      <c r="DN516" s="48"/>
      <c r="DO516" s="48"/>
      <c r="DP516" s="48"/>
      <c r="DQ516" s="48"/>
      <c r="DR516" s="48"/>
      <c r="DS516" s="48"/>
      <c r="DT516" s="48"/>
      <c r="DU516" s="48"/>
      <c r="DV516" s="48"/>
      <c r="DW516" s="48"/>
      <c r="DX516" s="48"/>
      <c r="DY516" s="48"/>
      <c r="DZ516" s="48"/>
      <c r="EA516" s="48"/>
      <c r="EB516" s="48"/>
      <c r="EC516" s="48"/>
      <c r="ED516" s="48"/>
      <c r="EE516" s="48"/>
      <c r="EF516" s="48"/>
      <c r="EG516" s="48"/>
      <c r="EH516" s="48"/>
      <c r="EI516" s="48"/>
      <c r="EJ516" s="48"/>
      <c r="EK516" s="48"/>
      <c r="EL516" s="48"/>
      <c r="EM516" s="48"/>
      <c r="EN516" s="48"/>
      <c r="EO516" s="48"/>
      <c r="EP516" s="48"/>
      <c r="EQ516" s="48"/>
      <c r="ER516" s="48"/>
      <c r="ES516" s="48"/>
      <c r="ET516" s="48"/>
      <c r="EU516" s="48"/>
      <c r="EV516" s="48"/>
      <c r="EW516" s="48"/>
      <c r="EX516" s="48"/>
      <c r="EY516" s="48"/>
      <c r="EZ516" s="48"/>
      <c r="FA516" s="48"/>
      <c r="FB516" s="48"/>
      <c r="FC516" s="48"/>
      <c r="FD516" s="48"/>
      <c r="FE516" s="48"/>
      <c r="FF516" s="48"/>
      <c r="AME516" s="48"/>
      <c r="AMF516" s="48"/>
      <c r="AMG516" s="48"/>
      <c r="AMH516" s="48"/>
      <c r="AMI516" s="48"/>
      <c r="AMJ516" s="48"/>
      <c r="AMK516" s="48"/>
      <c r="AML516" s="48"/>
      <c r="AMM516" s="48"/>
      <c r="AMN516" s="48"/>
      <c r="AMO516" s="48"/>
      <c r="AMP516" s="48"/>
      <c r="AMQ516" s="48"/>
      <c r="AMR516" s="48"/>
      <c r="AMS516" s="48"/>
      <c r="AMT516" s="48"/>
      <c r="AMU516" s="48"/>
      <c r="AMV516" s="48"/>
      <c r="AMW516" s="48"/>
      <c r="AMX516" s="48"/>
      <c r="AMY516" s="48"/>
      <c r="AMZ516" s="48"/>
      <c r="ANA516" s="48"/>
      <c r="ANB516" s="48"/>
      <c r="ANC516" s="48"/>
      <c r="AND516" s="48"/>
      <c r="ANE516" s="48"/>
      <c r="ANF516" s="48"/>
      <c r="ANG516" s="48"/>
      <c r="ANH516" s="48"/>
      <c r="ANI516" s="48"/>
      <c r="ANJ516" s="48"/>
      <c r="ANK516" s="48"/>
      <c r="ANL516" s="48"/>
      <c r="ANM516" s="48"/>
      <c r="ANN516" s="48"/>
      <c r="ANO516" s="48"/>
      <c r="ANP516" s="48"/>
      <c r="ANQ516" s="48"/>
      <c r="ANR516" s="48"/>
      <c r="ANS516" s="48"/>
      <c r="ANT516" s="48"/>
      <c r="ANU516" s="48"/>
      <c r="ANV516" s="48"/>
      <c r="ANW516" s="48"/>
      <c r="ANX516" s="48"/>
      <c r="ANY516" s="48"/>
      <c r="ANZ516" s="48"/>
      <c r="AOA516" s="48"/>
      <c r="AOB516" s="48"/>
      <c r="AOC516" s="48"/>
      <c r="AOD516" s="48"/>
      <c r="AOE516" s="48"/>
      <c r="AOF516" s="48"/>
      <c r="AOG516" s="48"/>
      <c r="AOH516" s="48"/>
      <c r="AOI516" s="48"/>
      <c r="AOJ516" s="48"/>
      <c r="AOK516" s="48"/>
      <c r="AOL516" s="48"/>
      <c r="AOM516" s="48"/>
      <c r="AON516" s="48"/>
      <c r="AOO516" s="48"/>
      <c r="AOP516" s="48"/>
      <c r="AOQ516" s="48"/>
      <c r="AOR516" s="48"/>
      <c r="AOS516" s="48"/>
      <c r="AOT516" s="48"/>
      <c r="AOU516" s="48"/>
      <c r="AOV516" s="48"/>
      <c r="AOW516" s="48"/>
      <c r="AOX516" s="48"/>
      <c r="AOY516" s="48"/>
      <c r="AOZ516" s="48"/>
      <c r="APA516" s="48"/>
      <c r="APB516" s="48"/>
      <c r="APC516" s="48"/>
      <c r="APD516" s="48"/>
      <c r="APE516" s="48"/>
      <c r="APF516" s="48"/>
      <c r="APG516" s="48"/>
      <c r="APH516" s="48"/>
      <c r="API516" s="48"/>
      <c r="APJ516" s="48"/>
      <c r="APK516" s="48"/>
      <c r="APL516" s="48"/>
      <c r="APM516" s="48"/>
      <c r="APN516" s="48"/>
      <c r="APO516" s="48"/>
      <c r="APP516" s="48"/>
      <c r="APQ516" s="48"/>
      <c r="APR516" s="48"/>
      <c r="APS516" s="48"/>
      <c r="APT516" s="48"/>
      <c r="APU516" s="48"/>
      <c r="APV516" s="48"/>
      <c r="APW516" s="48"/>
      <c r="APX516" s="48"/>
      <c r="APY516" s="48"/>
      <c r="APZ516" s="48"/>
      <c r="AQA516" s="48"/>
      <c r="AQB516" s="48"/>
      <c r="AQC516" s="48"/>
      <c r="AQD516" s="48"/>
      <c r="AQE516" s="48"/>
      <c r="AQF516" s="48"/>
      <c r="AQG516" s="48"/>
      <c r="AQH516" s="48"/>
      <c r="AQI516" s="48"/>
      <c r="AQJ516" s="48"/>
      <c r="AQK516" s="48"/>
      <c r="AQL516" s="48"/>
      <c r="AQM516" s="48"/>
      <c r="AQN516" s="48"/>
      <c r="AQO516" s="48"/>
      <c r="AQP516" s="48"/>
      <c r="AQQ516" s="48"/>
      <c r="AQR516" s="48"/>
      <c r="AQS516" s="48"/>
      <c r="AQT516" s="48"/>
      <c r="AQU516" s="48"/>
      <c r="AQV516" s="48"/>
      <c r="AQW516" s="48"/>
      <c r="AQX516" s="48"/>
      <c r="AQY516" s="48"/>
      <c r="AQZ516" s="48"/>
      <c r="ARA516" s="48"/>
      <c r="ARB516" s="48"/>
      <c r="ARC516" s="48"/>
      <c r="ARD516" s="48"/>
      <c r="ARE516" s="48"/>
      <c r="ARF516" s="48"/>
      <c r="ARG516" s="48"/>
      <c r="ARH516" s="48"/>
      <c r="ARI516" s="48"/>
      <c r="ARJ516" s="48"/>
      <c r="ARK516" s="48"/>
      <c r="ARL516" s="48"/>
      <c r="ARM516" s="48"/>
      <c r="ARN516" s="48"/>
      <c r="ARO516" s="48"/>
      <c r="ARP516" s="48"/>
      <c r="ARQ516" s="48"/>
      <c r="ARR516" s="48"/>
      <c r="ARS516" s="48"/>
      <c r="ART516" s="48"/>
      <c r="ARU516" s="48"/>
      <c r="ARV516" s="48"/>
      <c r="ARW516" s="48"/>
      <c r="ARX516" s="48"/>
      <c r="ARY516" s="48"/>
      <c r="ARZ516" s="48"/>
      <c r="ASA516" s="48"/>
      <c r="ASB516" s="48"/>
      <c r="ASC516" s="48"/>
      <c r="ASD516" s="48"/>
      <c r="ASE516" s="48"/>
      <c r="ASF516" s="48"/>
      <c r="ASG516" s="48"/>
      <c r="ASH516" s="48"/>
      <c r="ASI516" s="48"/>
      <c r="ASJ516" s="48"/>
      <c r="ASK516" s="48"/>
      <c r="ASL516" s="48"/>
      <c r="ASM516" s="48"/>
      <c r="ASN516" s="48"/>
      <c r="ASO516" s="48"/>
      <c r="ASP516" s="48"/>
      <c r="ASQ516" s="48"/>
      <c r="ASR516" s="48"/>
      <c r="ASS516" s="48"/>
      <c r="AST516" s="48"/>
      <c r="ASU516" s="48"/>
      <c r="ASV516" s="48"/>
      <c r="ASW516" s="48"/>
      <c r="ASX516" s="48"/>
      <c r="ASY516" s="48"/>
      <c r="ASZ516" s="48"/>
      <c r="ATA516" s="48"/>
      <c r="ATB516" s="48"/>
      <c r="ATC516" s="48"/>
      <c r="ATD516" s="48"/>
      <c r="ATE516" s="48"/>
      <c r="ATF516" s="48"/>
      <c r="ATG516" s="48"/>
      <c r="ATH516" s="48"/>
      <c r="ATI516" s="48"/>
      <c r="ATJ516" s="48"/>
      <c r="ATK516" s="48"/>
      <c r="ATL516" s="48"/>
      <c r="ATM516" s="48"/>
      <c r="ATN516" s="48"/>
      <c r="ATO516" s="48"/>
      <c r="ATP516" s="48"/>
      <c r="ATQ516" s="48"/>
      <c r="ATR516" s="48"/>
      <c r="ATS516" s="48"/>
      <c r="ATT516" s="48"/>
      <c r="ATU516" s="48"/>
      <c r="ATV516" s="48"/>
      <c r="ATW516" s="48"/>
      <c r="ATX516" s="48"/>
      <c r="ATY516" s="48"/>
    </row>
    <row r="517" spans="1:1221" s="29" customFormat="1" ht="31.5" x14ac:dyDescent="0.25">
      <c r="A517" s="62"/>
      <c r="B517" s="96">
        <v>124</v>
      </c>
      <c r="C517" s="97" t="s">
        <v>24</v>
      </c>
      <c r="D517" s="1" t="s">
        <v>25</v>
      </c>
      <c r="E517" s="1">
        <v>200</v>
      </c>
      <c r="F517" s="54">
        <v>1.6</v>
      </c>
      <c r="G517" s="54">
        <v>3.4</v>
      </c>
      <c r="H517" s="54">
        <v>8</v>
      </c>
      <c r="I517" s="54">
        <v>88</v>
      </c>
    </row>
    <row r="518" spans="1:1221" s="29" customFormat="1" x14ac:dyDescent="0.25">
      <c r="A518" s="63"/>
      <c r="B518" s="56"/>
      <c r="C518" s="57"/>
      <c r="D518" s="20" t="s">
        <v>116</v>
      </c>
      <c r="E518" s="20">
        <v>40</v>
      </c>
      <c r="F518" s="64"/>
      <c r="G518" s="64"/>
      <c r="H518" s="64"/>
      <c r="I518" s="184"/>
    </row>
    <row r="519" spans="1:1221" s="29" customFormat="1" x14ac:dyDescent="0.25">
      <c r="A519" s="63"/>
      <c r="B519" s="56"/>
      <c r="C519" s="57"/>
      <c r="D519" s="20" t="s">
        <v>117</v>
      </c>
      <c r="E519" s="20">
        <v>24</v>
      </c>
      <c r="F519" s="64"/>
      <c r="G519" s="64"/>
      <c r="H519" s="64"/>
      <c r="I519" s="184"/>
    </row>
    <row r="520" spans="1:1221" s="29" customFormat="1" x14ac:dyDescent="0.25">
      <c r="A520" s="63"/>
      <c r="B520" s="56"/>
      <c r="C520" s="57"/>
      <c r="D520" s="20" t="s">
        <v>118</v>
      </c>
      <c r="E520" s="20">
        <v>8</v>
      </c>
      <c r="F520" s="64"/>
      <c r="G520" s="64"/>
      <c r="H520" s="64"/>
      <c r="I520" s="184"/>
    </row>
    <row r="521" spans="1:1221" s="29" customFormat="1" x14ac:dyDescent="0.25">
      <c r="A521" s="63"/>
      <c r="B521" s="56"/>
      <c r="C521" s="57"/>
      <c r="D521" s="20" t="s">
        <v>119</v>
      </c>
      <c r="E521" s="20">
        <v>8</v>
      </c>
      <c r="F521" s="64"/>
      <c r="G521" s="64"/>
      <c r="H521" s="64"/>
      <c r="I521" s="184"/>
    </row>
    <row r="522" spans="1:1221" s="29" customFormat="1" x14ac:dyDescent="0.25">
      <c r="A522" s="63"/>
      <c r="B522" s="56"/>
      <c r="C522" s="57"/>
      <c r="D522" s="20" t="s">
        <v>120</v>
      </c>
      <c r="E522" s="20">
        <v>3</v>
      </c>
      <c r="F522" s="64"/>
      <c r="G522" s="64"/>
      <c r="H522" s="64"/>
      <c r="I522" s="184"/>
    </row>
    <row r="523" spans="1:1221" s="29" customFormat="1" x14ac:dyDescent="0.25">
      <c r="A523" s="63"/>
      <c r="B523" s="56"/>
      <c r="C523" s="57"/>
      <c r="D523" s="20" t="s">
        <v>121</v>
      </c>
      <c r="E523" s="20">
        <v>160</v>
      </c>
      <c r="F523" s="64"/>
      <c r="G523" s="64"/>
      <c r="H523" s="64"/>
      <c r="I523" s="184"/>
    </row>
    <row r="524" spans="1:1221" s="29" customFormat="1" x14ac:dyDescent="0.25">
      <c r="A524" s="63"/>
      <c r="B524" s="56"/>
      <c r="C524" s="57"/>
      <c r="D524" s="20" t="s">
        <v>122</v>
      </c>
      <c r="E524" s="20">
        <v>1</v>
      </c>
      <c r="F524" s="64"/>
      <c r="G524" s="64"/>
      <c r="H524" s="64"/>
      <c r="I524" s="184"/>
    </row>
    <row r="525" spans="1:1221" s="29" customFormat="1" x14ac:dyDescent="0.25">
      <c r="A525" s="63"/>
      <c r="B525" s="56"/>
      <c r="C525" s="57"/>
      <c r="D525" s="20" t="s">
        <v>123</v>
      </c>
      <c r="E525" s="20">
        <v>1</v>
      </c>
      <c r="F525" s="64"/>
      <c r="G525" s="64"/>
      <c r="H525" s="64"/>
      <c r="I525" s="184"/>
    </row>
    <row r="526" spans="1:1221" s="29" customFormat="1" x14ac:dyDescent="0.25">
      <c r="A526" s="63"/>
      <c r="B526" s="56"/>
      <c r="C526" s="57"/>
      <c r="D526" s="20" t="s">
        <v>124</v>
      </c>
      <c r="E526" s="116">
        <v>15</v>
      </c>
      <c r="F526" s="64"/>
      <c r="G526" s="64"/>
      <c r="H526" s="64"/>
      <c r="I526" s="184"/>
    </row>
    <row r="527" spans="1:1221" ht="31.5" x14ac:dyDescent="0.25">
      <c r="A527" s="63"/>
      <c r="B527" s="56">
        <v>390</v>
      </c>
      <c r="C527" s="74" t="s">
        <v>26</v>
      </c>
      <c r="D527" s="153" t="s">
        <v>94</v>
      </c>
      <c r="E527" s="1">
        <v>80</v>
      </c>
      <c r="F527" s="103">
        <v>8.3000000000000007</v>
      </c>
      <c r="G527" s="103">
        <v>8.6</v>
      </c>
      <c r="H527" s="103">
        <v>4.7</v>
      </c>
      <c r="I527" s="54">
        <v>131</v>
      </c>
    </row>
    <row r="528" spans="1:1221" x14ac:dyDescent="0.25">
      <c r="A528" s="63"/>
      <c r="B528" s="56"/>
      <c r="C528" s="74"/>
      <c r="D528" s="20" t="s">
        <v>228</v>
      </c>
      <c r="E528" s="20">
        <v>80</v>
      </c>
      <c r="F528" s="103"/>
      <c r="G528" s="103"/>
      <c r="H528" s="103"/>
      <c r="I528" s="54"/>
    </row>
    <row r="529" spans="1:9" x14ac:dyDescent="0.25">
      <c r="A529" s="63"/>
      <c r="B529" s="56"/>
      <c r="C529" s="154"/>
      <c r="D529" s="20" t="s">
        <v>206</v>
      </c>
      <c r="E529" s="20">
        <v>7</v>
      </c>
      <c r="F529" s="103"/>
      <c r="G529" s="103"/>
      <c r="H529" s="103"/>
      <c r="I529" s="54"/>
    </row>
    <row r="530" spans="1:9" x14ac:dyDescent="0.25">
      <c r="A530" s="63"/>
      <c r="B530" s="56"/>
      <c r="C530" s="74"/>
      <c r="D530" s="20" t="s">
        <v>62</v>
      </c>
      <c r="E530" s="20">
        <v>6</v>
      </c>
      <c r="F530" s="103"/>
      <c r="G530" s="103"/>
      <c r="H530" s="103"/>
      <c r="I530" s="54"/>
    </row>
    <row r="531" spans="1:9" x14ac:dyDescent="0.25">
      <c r="A531" s="63"/>
      <c r="B531" s="56"/>
      <c r="C531" s="74"/>
      <c r="D531" s="20" t="s">
        <v>159</v>
      </c>
      <c r="E531" s="20">
        <v>10</v>
      </c>
      <c r="F531" s="103"/>
      <c r="G531" s="103"/>
      <c r="H531" s="103"/>
      <c r="I531" s="54"/>
    </row>
    <row r="532" spans="1:9" x14ac:dyDescent="0.25">
      <c r="A532" s="63"/>
      <c r="B532" s="56"/>
      <c r="C532" s="74"/>
      <c r="D532" s="20" t="s">
        <v>229</v>
      </c>
      <c r="E532" s="20">
        <v>8</v>
      </c>
      <c r="F532" s="103"/>
      <c r="G532" s="103"/>
      <c r="H532" s="103"/>
      <c r="I532" s="54"/>
    </row>
    <row r="533" spans="1:9" x14ac:dyDescent="0.25">
      <c r="A533" s="63"/>
      <c r="B533" s="56"/>
      <c r="C533" s="74"/>
      <c r="D533" s="20" t="s">
        <v>197</v>
      </c>
      <c r="E533" s="20">
        <v>8</v>
      </c>
      <c r="F533" s="103"/>
      <c r="G533" s="103"/>
      <c r="H533" s="103"/>
      <c r="I533" s="54"/>
    </row>
    <row r="534" spans="1:9" x14ac:dyDescent="0.25">
      <c r="A534" s="63"/>
      <c r="B534" s="56"/>
      <c r="C534" s="74"/>
      <c r="D534" s="20" t="s">
        <v>134</v>
      </c>
      <c r="E534" s="20">
        <v>0.3</v>
      </c>
      <c r="F534" s="103"/>
      <c r="G534" s="103"/>
      <c r="H534" s="103"/>
      <c r="I534" s="54"/>
    </row>
    <row r="535" spans="1:9" x14ac:dyDescent="0.25">
      <c r="A535" s="63"/>
      <c r="B535" s="56"/>
      <c r="C535" s="74"/>
      <c r="D535" s="20" t="s">
        <v>230</v>
      </c>
      <c r="E535" s="20">
        <v>0.02</v>
      </c>
      <c r="F535" s="103"/>
      <c r="G535" s="103"/>
      <c r="H535" s="103"/>
      <c r="I535" s="54"/>
    </row>
    <row r="536" spans="1:9" x14ac:dyDescent="0.25">
      <c r="A536" s="63"/>
      <c r="B536" s="56"/>
      <c r="C536" s="74"/>
      <c r="D536" s="13" t="s">
        <v>181</v>
      </c>
      <c r="E536" s="20">
        <v>93</v>
      </c>
      <c r="F536" s="103"/>
      <c r="G536" s="103"/>
      <c r="H536" s="103"/>
      <c r="I536" s="54"/>
    </row>
    <row r="537" spans="1:9" x14ac:dyDescent="0.25">
      <c r="A537" s="65"/>
      <c r="D537" s="20" t="s">
        <v>120</v>
      </c>
      <c r="E537" s="20">
        <v>3</v>
      </c>
      <c r="F537" s="103"/>
      <c r="G537" s="103"/>
      <c r="H537" s="103"/>
      <c r="I537" s="54"/>
    </row>
    <row r="538" spans="1:9" x14ac:dyDescent="0.25">
      <c r="A538" s="95"/>
      <c r="B538" s="96">
        <v>601</v>
      </c>
      <c r="C538" s="97" t="s">
        <v>49</v>
      </c>
      <c r="D538" s="93" t="s">
        <v>95</v>
      </c>
      <c r="E538" s="20">
        <v>20</v>
      </c>
      <c r="F538" s="103"/>
      <c r="G538" s="54"/>
      <c r="H538" s="54"/>
      <c r="I538" s="54"/>
    </row>
    <row r="539" spans="1:9" ht="15" x14ac:dyDescent="0.25">
      <c r="A539" s="95"/>
      <c r="B539" s="96"/>
      <c r="C539" s="97"/>
      <c r="D539" s="206" t="s">
        <v>143</v>
      </c>
      <c r="E539" s="207">
        <v>20</v>
      </c>
      <c r="F539" s="103"/>
      <c r="G539" s="54"/>
      <c r="H539" s="54"/>
      <c r="I539" s="54"/>
    </row>
    <row r="540" spans="1:9" ht="15" x14ac:dyDescent="0.25">
      <c r="A540" s="95"/>
      <c r="B540" s="96"/>
      <c r="C540" s="97"/>
      <c r="D540" s="206" t="s">
        <v>73</v>
      </c>
      <c r="E540" s="207">
        <v>1</v>
      </c>
      <c r="F540" s="103"/>
      <c r="G540" s="54"/>
      <c r="H540" s="54"/>
      <c r="I540" s="54"/>
    </row>
    <row r="541" spans="1:9" ht="15" x14ac:dyDescent="0.25">
      <c r="A541" s="95"/>
      <c r="B541" s="96"/>
      <c r="C541" s="97"/>
      <c r="D541" s="206" t="s">
        <v>170</v>
      </c>
      <c r="E541" s="207">
        <v>1</v>
      </c>
      <c r="F541" s="103"/>
      <c r="G541" s="54"/>
      <c r="H541" s="54"/>
      <c r="I541" s="54"/>
    </row>
    <row r="542" spans="1:9" ht="15" x14ac:dyDescent="0.25">
      <c r="A542" s="95"/>
      <c r="B542" s="96"/>
      <c r="C542" s="97"/>
      <c r="D542" s="206" t="s">
        <v>128</v>
      </c>
      <c r="E542" s="207">
        <v>2</v>
      </c>
      <c r="F542" s="103"/>
      <c r="G542" s="54"/>
      <c r="H542" s="54"/>
      <c r="I542" s="54"/>
    </row>
    <row r="543" spans="1:9" ht="15" x14ac:dyDescent="0.25">
      <c r="A543" s="95"/>
      <c r="B543" s="96"/>
      <c r="C543" s="97"/>
      <c r="D543" s="206" t="s">
        <v>123</v>
      </c>
      <c r="E543" s="207">
        <v>0.1</v>
      </c>
      <c r="F543" s="103"/>
      <c r="G543" s="54"/>
      <c r="H543" s="54"/>
      <c r="I543" s="54"/>
    </row>
    <row r="544" spans="1:9" ht="30" customHeight="1" x14ac:dyDescent="0.25">
      <c r="A544" s="55"/>
      <c r="B544" s="56">
        <v>520</v>
      </c>
      <c r="C544" s="74" t="s">
        <v>58</v>
      </c>
      <c r="D544" s="149" t="s">
        <v>326</v>
      </c>
      <c r="E544" s="150">
        <v>130</v>
      </c>
      <c r="F544" s="160">
        <v>2.73</v>
      </c>
      <c r="G544" s="160">
        <v>5.8</v>
      </c>
      <c r="H544" s="160">
        <v>19</v>
      </c>
      <c r="I544" s="160">
        <v>144</v>
      </c>
    </row>
    <row r="545" spans="1:9" ht="51.75" customHeight="1" x14ac:dyDescent="0.25">
      <c r="A545" s="76"/>
      <c r="B545" s="56"/>
      <c r="C545" s="74"/>
      <c r="D545" s="117" t="s">
        <v>335</v>
      </c>
      <c r="E545" s="35">
        <v>112</v>
      </c>
      <c r="F545" s="75"/>
      <c r="G545" s="75"/>
      <c r="H545" s="75"/>
      <c r="I545" s="75"/>
    </row>
    <row r="546" spans="1:9" ht="26.25" customHeight="1" x14ac:dyDescent="0.25">
      <c r="A546" s="76"/>
      <c r="B546" s="56"/>
      <c r="C546" s="74"/>
      <c r="D546" s="167" t="s">
        <v>327</v>
      </c>
      <c r="E546" s="35">
        <v>112</v>
      </c>
      <c r="F546" s="75"/>
      <c r="G546" s="75"/>
      <c r="H546" s="75"/>
      <c r="I546" s="75"/>
    </row>
    <row r="547" spans="1:9" ht="28.5" customHeight="1" x14ac:dyDescent="0.25">
      <c r="A547" s="76"/>
      <c r="B547" s="56"/>
      <c r="C547" s="74"/>
      <c r="D547" s="167" t="s">
        <v>328</v>
      </c>
      <c r="E547" s="35">
        <v>112</v>
      </c>
      <c r="F547" s="75"/>
      <c r="G547" s="75"/>
      <c r="H547" s="75"/>
      <c r="I547" s="75"/>
    </row>
    <row r="548" spans="1:9" ht="24.75" customHeight="1" x14ac:dyDescent="0.25">
      <c r="A548" s="76"/>
      <c r="B548" s="56"/>
      <c r="C548" s="74"/>
      <c r="D548" s="167" t="s">
        <v>329</v>
      </c>
      <c r="E548" s="35">
        <v>112</v>
      </c>
      <c r="F548" s="75"/>
      <c r="G548" s="75"/>
      <c r="H548" s="75"/>
      <c r="I548" s="75"/>
    </row>
    <row r="549" spans="1:9" x14ac:dyDescent="0.25">
      <c r="A549" s="55"/>
      <c r="B549" s="56"/>
      <c r="C549" s="74"/>
      <c r="D549" s="20" t="s">
        <v>140</v>
      </c>
      <c r="E549" s="20">
        <v>20</v>
      </c>
      <c r="F549" s="151"/>
      <c r="G549" s="151"/>
      <c r="H549" s="151"/>
      <c r="I549" s="151"/>
    </row>
    <row r="550" spans="1:9" s="27" customFormat="1" x14ac:dyDescent="0.25">
      <c r="A550" s="55"/>
      <c r="B550" s="56"/>
      <c r="C550" s="74"/>
      <c r="D550" s="20" t="s">
        <v>123</v>
      </c>
      <c r="E550" s="20">
        <v>0.3</v>
      </c>
      <c r="F550" s="151"/>
      <c r="G550" s="151"/>
      <c r="H550" s="151"/>
      <c r="I550" s="151"/>
    </row>
    <row r="551" spans="1:9" s="27" customFormat="1" x14ac:dyDescent="0.25">
      <c r="A551" s="55"/>
      <c r="B551" s="56"/>
      <c r="C551" s="74"/>
      <c r="D551" s="20" t="s">
        <v>86</v>
      </c>
      <c r="E551" s="20">
        <v>4</v>
      </c>
      <c r="F551" s="151"/>
      <c r="G551" s="151"/>
      <c r="H551" s="151"/>
      <c r="I551" s="151"/>
    </row>
    <row r="552" spans="1:9" x14ac:dyDescent="0.25">
      <c r="A552" s="65"/>
      <c r="B552" s="56">
        <v>639</v>
      </c>
      <c r="C552" s="74" t="s">
        <v>28</v>
      </c>
      <c r="D552" s="155" t="s">
        <v>29</v>
      </c>
      <c r="E552" s="116">
        <v>200</v>
      </c>
      <c r="F552" s="58">
        <v>0.2</v>
      </c>
      <c r="G552" s="58">
        <v>0</v>
      </c>
      <c r="H552" s="58">
        <v>26.4</v>
      </c>
      <c r="I552" s="58">
        <v>124</v>
      </c>
    </row>
    <row r="553" spans="1:9" x14ac:dyDescent="0.25">
      <c r="A553" s="65"/>
      <c r="B553" s="56"/>
      <c r="C553" s="74"/>
      <c r="D553" s="20" t="s">
        <v>131</v>
      </c>
      <c r="E553" s="35">
        <v>20</v>
      </c>
      <c r="F553" s="58"/>
      <c r="G553" s="58"/>
      <c r="H553" s="58"/>
      <c r="I553" s="58"/>
    </row>
    <row r="554" spans="1:9" x14ac:dyDescent="0.25">
      <c r="A554" s="65"/>
      <c r="B554" s="56"/>
      <c r="C554" s="74"/>
      <c r="D554" s="20" t="s">
        <v>132</v>
      </c>
      <c r="E554" s="35">
        <v>200</v>
      </c>
      <c r="F554" s="58"/>
      <c r="G554" s="58"/>
      <c r="H554" s="58"/>
      <c r="I554" s="58"/>
    </row>
    <row r="555" spans="1:9" x14ac:dyDescent="0.25">
      <c r="A555" s="66"/>
      <c r="D555" s="20" t="s">
        <v>114</v>
      </c>
      <c r="E555" s="35">
        <v>12</v>
      </c>
      <c r="F555" s="58"/>
      <c r="G555" s="58"/>
      <c r="H555" s="58"/>
      <c r="I555" s="58"/>
    </row>
    <row r="556" spans="1:9" ht="30" x14ac:dyDescent="0.25">
      <c r="A556" s="66"/>
      <c r="C556" s="32" t="s">
        <v>415</v>
      </c>
      <c r="D556" s="20" t="s">
        <v>416</v>
      </c>
      <c r="E556" s="35">
        <v>4.4999999999999998E-2</v>
      </c>
      <c r="F556" s="58"/>
      <c r="G556" s="58"/>
      <c r="H556" s="58"/>
      <c r="I556" s="58"/>
    </row>
    <row r="557" spans="1:9" x14ac:dyDescent="0.25">
      <c r="A557" s="66"/>
      <c r="B557" s="59">
        <v>1</v>
      </c>
      <c r="C557" s="97" t="s">
        <v>17</v>
      </c>
      <c r="D557" s="1" t="s">
        <v>18</v>
      </c>
      <c r="E557" s="1">
        <v>25</v>
      </c>
      <c r="F557" s="54">
        <v>1.77</v>
      </c>
      <c r="G557" s="54">
        <v>0.17</v>
      </c>
      <c r="H557" s="54">
        <v>11</v>
      </c>
      <c r="I557" s="54">
        <v>60</v>
      </c>
    </row>
    <row r="558" spans="1:9" x14ac:dyDescent="0.25">
      <c r="A558" s="67"/>
      <c r="B558" s="96">
        <v>1</v>
      </c>
      <c r="C558" s="97" t="s">
        <v>17</v>
      </c>
      <c r="D558" s="1" t="s">
        <v>30</v>
      </c>
      <c r="E558" s="1">
        <v>15</v>
      </c>
      <c r="F558" s="54">
        <v>0.85</v>
      </c>
      <c r="G558" s="54">
        <v>0.16</v>
      </c>
      <c r="H558" s="54">
        <v>5.6</v>
      </c>
      <c r="I558" s="54">
        <v>27.19</v>
      </c>
    </row>
    <row r="559" spans="1:9" x14ac:dyDescent="0.25">
      <c r="A559" s="90"/>
      <c r="B559" s="96"/>
      <c r="C559" s="68"/>
      <c r="D559" s="3" t="s">
        <v>21</v>
      </c>
      <c r="E559" s="104">
        <f>E509+E527+E544+E552+E557+E558+E517</f>
        <v>700</v>
      </c>
      <c r="F559" s="104">
        <f>F509+F527+F544+F552+F557+F558+F517</f>
        <v>16.55</v>
      </c>
      <c r="G559" s="104">
        <f>G509+G527+G544+G552+G557+G558+G517</f>
        <v>21.93</v>
      </c>
      <c r="H559" s="104">
        <f>H509+H527+H544+H552+H557+H558+H517</f>
        <v>80.399999999999991</v>
      </c>
      <c r="I559" s="104">
        <f>I509+I527+I544+I552+I557+I558+I517</f>
        <v>638.19000000000005</v>
      </c>
    </row>
    <row r="560" spans="1:9" ht="47.25" x14ac:dyDescent="0.25">
      <c r="D560" s="3" t="s">
        <v>22</v>
      </c>
      <c r="E560" s="174"/>
      <c r="F560" s="111"/>
      <c r="G560" s="111"/>
      <c r="H560" s="111"/>
      <c r="I560" s="183">
        <f>I559/18</f>
        <v>35.455000000000005</v>
      </c>
    </row>
    <row r="561" spans="1:1221" ht="60" x14ac:dyDescent="0.25">
      <c r="A561" s="95" t="s">
        <v>31</v>
      </c>
      <c r="B561" s="96">
        <v>161</v>
      </c>
      <c r="C561" s="97" t="s">
        <v>14</v>
      </c>
      <c r="D561" s="1" t="s">
        <v>59</v>
      </c>
      <c r="E561" s="1">
        <v>250</v>
      </c>
      <c r="F561" s="54">
        <v>7.2</v>
      </c>
      <c r="G561" s="54">
        <v>8.3000000000000007</v>
      </c>
      <c r="H561" s="54">
        <v>24.1</v>
      </c>
      <c r="I561" s="54">
        <v>200</v>
      </c>
    </row>
    <row r="562" spans="1:1221" x14ac:dyDescent="0.25">
      <c r="A562" s="95"/>
      <c r="B562" s="96"/>
      <c r="C562" s="97"/>
      <c r="D562" s="119" t="s">
        <v>263</v>
      </c>
      <c r="E562" s="37">
        <v>20</v>
      </c>
      <c r="F562" s="58"/>
      <c r="G562" s="58"/>
      <c r="H562" s="58"/>
      <c r="I562" s="91"/>
    </row>
    <row r="563" spans="1:1221" ht="31.5" x14ac:dyDescent="0.25">
      <c r="A563" s="95"/>
      <c r="B563" s="96"/>
      <c r="C563" s="97"/>
      <c r="D563" s="119" t="s">
        <v>205</v>
      </c>
      <c r="E563" s="37">
        <v>0.7</v>
      </c>
      <c r="F563" s="58"/>
      <c r="G563" s="58"/>
      <c r="H563" s="58"/>
      <c r="I563" s="91"/>
    </row>
    <row r="564" spans="1:1221" ht="31.5" x14ac:dyDescent="0.25">
      <c r="A564" s="95"/>
      <c r="B564" s="96"/>
      <c r="C564" s="97"/>
      <c r="D564" s="119" t="s">
        <v>224</v>
      </c>
      <c r="E564" s="37">
        <v>125</v>
      </c>
      <c r="F564" s="58"/>
      <c r="G564" s="58"/>
      <c r="H564" s="58"/>
      <c r="I564" s="91"/>
    </row>
    <row r="565" spans="1:1221" x14ac:dyDescent="0.25">
      <c r="A565" s="95"/>
      <c r="B565" s="96"/>
      <c r="C565" s="97"/>
      <c r="D565" s="119" t="s">
        <v>132</v>
      </c>
      <c r="E565" s="37">
        <v>138</v>
      </c>
      <c r="F565" s="58"/>
      <c r="G565" s="58"/>
      <c r="H565" s="58"/>
      <c r="I565" s="91"/>
    </row>
    <row r="566" spans="1:1221" x14ac:dyDescent="0.25">
      <c r="A566" s="95"/>
      <c r="B566" s="96"/>
      <c r="C566" s="97"/>
      <c r="D566" s="119" t="s">
        <v>114</v>
      </c>
      <c r="E566" s="37">
        <v>3</v>
      </c>
      <c r="F566" s="58"/>
      <c r="G566" s="58"/>
      <c r="H566" s="58"/>
      <c r="I566" s="91"/>
    </row>
    <row r="567" spans="1:1221" ht="31.5" x14ac:dyDescent="0.25">
      <c r="A567" s="90"/>
      <c r="D567" s="119" t="s">
        <v>225</v>
      </c>
      <c r="E567" s="37">
        <v>2</v>
      </c>
      <c r="F567" s="58"/>
      <c r="G567" s="58"/>
      <c r="H567" s="58"/>
      <c r="I567" s="91"/>
    </row>
    <row r="568" spans="1:1221" s="128" customFormat="1" x14ac:dyDescent="0.25">
      <c r="A568" s="6"/>
      <c r="B568" s="46">
        <v>1</v>
      </c>
      <c r="C568" s="47" t="s">
        <v>17</v>
      </c>
      <c r="D568" s="1" t="s">
        <v>18</v>
      </c>
      <c r="E568" s="1">
        <v>25</v>
      </c>
      <c r="F568" s="37">
        <v>1.77</v>
      </c>
      <c r="G568" s="37">
        <v>0.17</v>
      </c>
      <c r="H568" s="37">
        <v>11</v>
      </c>
      <c r="I568" s="37">
        <v>60</v>
      </c>
      <c r="J568" s="129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29"/>
      <c r="Z568" s="129"/>
      <c r="AA568" s="129"/>
      <c r="AB568" s="129"/>
      <c r="AC568" s="129"/>
      <c r="AD568" s="129"/>
      <c r="AE568" s="129"/>
      <c r="AF568" s="129"/>
      <c r="AG568" s="129"/>
      <c r="AH568" s="129"/>
      <c r="AI568" s="129"/>
      <c r="AJ568" s="129"/>
      <c r="AK568" s="129"/>
      <c r="AL568" s="129"/>
      <c r="AM568" s="129"/>
      <c r="AN568" s="129"/>
      <c r="AO568" s="129"/>
      <c r="AP568" s="129"/>
      <c r="AQ568" s="129"/>
      <c r="AR568" s="129"/>
      <c r="AS568" s="129"/>
      <c r="AT568" s="129"/>
      <c r="AU568" s="129"/>
      <c r="AV568" s="129"/>
      <c r="AW568" s="129"/>
      <c r="AX568" s="129"/>
      <c r="AY568" s="129"/>
      <c r="AZ568" s="129"/>
      <c r="BA568" s="129"/>
      <c r="BB568" s="129"/>
      <c r="BC568" s="129"/>
      <c r="BD568" s="129"/>
      <c r="BE568" s="129"/>
      <c r="BF568" s="129"/>
      <c r="BG568" s="129"/>
      <c r="BH568" s="129"/>
      <c r="BI568" s="129"/>
      <c r="BJ568" s="129"/>
      <c r="BK568" s="129"/>
      <c r="BL568" s="129"/>
      <c r="BM568" s="129"/>
      <c r="BN568" s="129"/>
      <c r="BO568" s="129"/>
      <c r="BP568" s="129"/>
      <c r="BQ568" s="129"/>
      <c r="BR568" s="129"/>
      <c r="BS568" s="129"/>
      <c r="BT568" s="129"/>
      <c r="BU568" s="129"/>
      <c r="BV568" s="129"/>
      <c r="BW568" s="129"/>
      <c r="BX568" s="129"/>
      <c r="BY568" s="129"/>
      <c r="BZ568" s="129"/>
      <c r="CA568" s="129"/>
      <c r="CB568" s="129"/>
      <c r="CC568" s="129"/>
      <c r="CD568" s="129"/>
      <c r="CE568" s="129"/>
      <c r="CF568" s="129"/>
      <c r="CG568" s="129"/>
      <c r="CH568" s="129"/>
      <c r="CI568" s="129"/>
      <c r="CJ568" s="129"/>
      <c r="CK568" s="129"/>
      <c r="CL568" s="129"/>
      <c r="CM568" s="129"/>
      <c r="CN568" s="129"/>
      <c r="CO568" s="129"/>
      <c r="CP568" s="129"/>
      <c r="CQ568" s="129"/>
      <c r="CR568" s="129"/>
      <c r="CS568" s="129"/>
      <c r="CT568" s="129"/>
      <c r="CU568" s="129"/>
      <c r="CV568" s="129"/>
      <c r="CW568" s="129"/>
      <c r="CX568" s="129"/>
      <c r="CY568" s="129"/>
      <c r="CZ568" s="129"/>
      <c r="DA568" s="129"/>
      <c r="DB568" s="129"/>
      <c r="DC568" s="129"/>
      <c r="DD568" s="129"/>
      <c r="DE568" s="129"/>
      <c r="DF568" s="129"/>
      <c r="DG568" s="129"/>
      <c r="DH568" s="129"/>
      <c r="DI568" s="129"/>
      <c r="DJ568" s="129"/>
      <c r="DK568" s="129"/>
      <c r="DL568" s="129"/>
      <c r="DM568" s="129"/>
      <c r="DN568" s="129"/>
      <c r="DO568" s="129"/>
      <c r="DP568" s="129"/>
      <c r="DQ568" s="129"/>
      <c r="DR568" s="129"/>
      <c r="DS568" s="129"/>
      <c r="DT568" s="129"/>
      <c r="DU568" s="129"/>
      <c r="DV568" s="129"/>
      <c r="DW568" s="129"/>
      <c r="DX568" s="129"/>
      <c r="DY568" s="129"/>
      <c r="DZ568" s="129"/>
      <c r="EA568" s="129"/>
      <c r="EB568" s="129"/>
      <c r="EC568" s="129"/>
      <c r="ED568" s="129"/>
      <c r="EE568" s="129"/>
      <c r="EF568" s="129"/>
      <c r="EG568" s="129"/>
      <c r="EH568" s="129"/>
      <c r="EI568" s="129"/>
      <c r="EJ568" s="129"/>
      <c r="EK568" s="129"/>
      <c r="EL568" s="129"/>
      <c r="EM568" s="129"/>
      <c r="EN568" s="129"/>
      <c r="EO568" s="129"/>
      <c r="EP568" s="129"/>
      <c r="EQ568" s="129"/>
      <c r="ER568" s="129"/>
      <c r="ES568" s="129"/>
      <c r="ET568" s="129"/>
      <c r="EU568" s="129"/>
      <c r="EV568" s="129"/>
      <c r="EW568" s="129"/>
      <c r="EX568" s="129"/>
      <c r="EY568" s="129"/>
      <c r="EZ568" s="129"/>
      <c r="FA568" s="129"/>
      <c r="FB568" s="129"/>
      <c r="FC568" s="129"/>
      <c r="FD568" s="129"/>
      <c r="FE568" s="129"/>
      <c r="FF568" s="129"/>
      <c r="AME568" s="129"/>
      <c r="AMF568" s="129"/>
      <c r="AMG568" s="129"/>
      <c r="AMH568" s="129"/>
      <c r="AMI568" s="129"/>
      <c r="AMJ568" s="129"/>
      <c r="AMK568" s="129"/>
      <c r="AML568" s="129"/>
      <c r="AMM568" s="129"/>
      <c r="AMN568" s="129"/>
      <c r="AMO568" s="129"/>
      <c r="AMP568" s="129"/>
      <c r="AMQ568" s="129"/>
      <c r="AMR568" s="129"/>
      <c r="AMS568" s="129"/>
      <c r="AMT568" s="129"/>
      <c r="AMU568" s="129"/>
      <c r="AMV568" s="129"/>
      <c r="AMW568" s="129"/>
      <c r="AMX568" s="129"/>
      <c r="AMY568" s="129"/>
      <c r="AMZ568" s="129"/>
      <c r="ANA568" s="129"/>
      <c r="ANB568" s="129"/>
      <c r="ANC568" s="129"/>
      <c r="AND568" s="129"/>
      <c r="ANE568" s="129"/>
      <c r="ANF568" s="129"/>
      <c r="ANG568" s="129"/>
      <c r="ANH568" s="129"/>
      <c r="ANI568" s="129"/>
      <c r="ANJ568" s="129"/>
      <c r="ANK568" s="129"/>
      <c r="ANL568" s="129"/>
      <c r="ANM568" s="129"/>
      <c r="ANN568" s="129"/>
      <c r="ANO568" s="129"/>
      <c r="ANP568" s="129"/>
      <c r="ANQ568" s="129"/>
      <c r="ANR568" s="129"/>
      <c r="ANS568" s="129"/>
      <c r="ANT568" s="129"/>
      <c r="ANU568" s="129"/>
      <c r="ANV568" s="129"/>
      <c r="ANW568" s="129"/>
      <c r="ANX568" s="129"/>
      <c r="ANY568" s="129"/>
      <c r="ANZ568" s="129"/>
      <c r="AOA568" s="129"/>
      <c r="AOB568" s="129"/>
      <c r="AOC568" s="129"/>
      <c r="AOD568" s="129"/>
      <c r="AOE568" s="129"/>
      <c r="AOF568" s="129"/>
      <c r="AOG568" s="129"/>
      <c r="AOH568" s="129"/>
      <c r="AOI568" s="129"/>
      <c r="AOJ568" s="129"/>
      <c r="AOK568" s="129"/>
      <c r="AOL568" s="129"/>
      <c r="AOM568" s="129"/>
      <c r="AON568" s="129"/>
      <c r="AOO568" s="129"/>
      <c r="AOP568" s="129"/>
      <c r="AOQ568" s="129"/>
      <c r="AOR568" s="129"/>
      <c r="AOS568" s="129"/>
      <c r="AOT568" s="129"/>
      <c r="AOU568" s="129"/>
      <c r="AOV568" s="129"/>
      <c r="AOW568" s="129"/>
      <c r="AOX568" s="129"/>
      <c r="AOY568" s="129"/>
      <c r="AOZ568" s="129"/>
      <c r="APA568" s="129"/>
      <c r="APB568" s="129"/>
      <c r="APC568" s="129"/>
      <c r="APD568" s="129"/>
      <c r="APE568" s="129"/>
      <c r="APF568" s="129"/>
      <c r="APG568" s="129"/>
      <c r="APH568" s="129"/>
      <c r="API568" s="129"/>
      <c r="APJ568" s="129"/>
      <c r="APK568" s="129"/>
      <c r="APL568" s="129"/>
      <c r="APM568" s="129"/>
      <c r="APN568" s="129"/>
      <c r="APO568" s="129"/>
      <c r="APP568" s="129"/>
      <c r="APQ568" s="129"/>
      <c r="APR568" s="129"/>
      <c r="APS568" s="129"/>
      <c r="APT568" s="129"/>
      <c r="APU568" s="129"/>
      <c r="APV568" s="129"/>
      <c r="APW568" s="129"/>
      <c r="APX568" s="129"/>
      <c r="APY568" s="129"/>
      <c r="APZ568" s="129"/>
      <c r="AQA568" s="129"/>
      <c r="AQB568" s="129"/>
      <c r="AQC568" s="129"/>
      <c r="AQD568" s="129"/>
      <c r="AQE568" s="129"/>
      <c r="AQF568" s="129"/>
      <c r="AQG568" s="129"/>
      <c r="AQH568" s="129"/>
      <c r="AQI568" s="129"/>
      <c r="AQJ568" s="129"/>
      <c r="AQK568" s="129"/>
      <c r="AQL568" s="129"/>
      <c r="AQM568" s="129"/>
      <c r="AQN568" s="129"/>
      <c r="AQO568" s="129"/>
      <c r="AQP568" s="129"/>
      <c r="AQQ568" s="129"/>
      <c r="AQR568" s="129"/>
      <c r="AQS568" s="129"/>
      <c r="AQT568" s="129"/>
      <c r="AQU568" s="129"/>
      <c r="AQV568" s="129"/>
      <c r="AQW568" s="129"/>
      <c r="AQX568" s="129"/>
      <c r="AQY568" s="129"/>
      <c r="AQZ568" s="129"/>
      <c r="ARA568" s="129"/>
      <c r="ARB568" s="129"/>
      <c r="ARC568" s="129"/>
      <c r="ARD568" s="129"/>
      <c r="ARE568" s="129"/>
      <c r="ARF568" s="129"/>
      <c r="ARG568" s="129"/>
      <c r="ARH568" s="129"/>
      <c r="ARI568" s="129"/>
      <c r="ARJ568" s="129"/>
      <c r="ARK568" s="129"/>
      <c r="ARL568" s="129"/>
      <c r="ARM568" s="129"/>
      <c r="ARN568" s="129"/>
      <c r="ARO568" s="129"/>
      <c r="ARP568" s="129"/>
      <c r="ARQ568" s="129"/>
      <c r="ARR568" s="129"/>
      <c r="ARS568" s="129"/>
      <c r="ART568" s="129"/>
      <c r="ARU568" s="129"/>
      <c r="ARV568" s="129"/>
      <c r="ARW568" s="129"/>
      <c r="ARX568" s="129"/>
      <c r="ARY568" s="129"/>
      <c r="ARZ568" s="129"/>
      <c r="ASA568" s="129"/>
      <c r="ASB568" s="129"/>
      <c r="ASC568" s="129"/>
      <c r="ASD568" s="129"/>
      <c r="ASE568" s="129"/>
      <c r="ASF568" s="129"/>
      <c r="ASG568" s="129"/>
      <c r="ASH568" s="129"/>
      <c r="ASI568" s="129"/>
      <c r="ASJ568" s="129"/>
      <c r="ASK568" s="129"/>
      <c r="ASL568" s="129"/>
      <c r="ASM568" s="129"/>
      <c r="ASN568" s="129"/>
      <c r="ASO568" s="129"/>
      <c r="ASP568" s="129"/>
      <c r="ASQ568" s="129"/>
      <c r="ASR568" s="129"/>
      <c r="ASS568" s="129"/>
      <c r="AST568" s="129"/>
      <c r="ASU568" s="129"/>
      <c r="ASV568" s="129"/>
      <c r="ASW568" s="129"/>
      <c r="ASX568" s="129"/>
      <c r="ASY568" s="129"/>
      <c r="ASZ568" s="129"/>
      <c r="ATA568" s="129"/>
      <c r="ATB568" s="129"/>
      <c r="ATC568" s="129"/>
      <c r="ATD568" s="129"/>
      <c r="ATE568" s="129"/>
      <c r="ATF568" s="129"/>
      <c r="ATG568" s="129"/>
      <c r="ATH568" s="129"/>
      <c r="ATI568" s="129"/>
      <c r="ATJ568" s="129"/>
      <c r="ATK568" s="129"/>
      <c r="ATL568" s="129"/>
      <c r="ATM568" s="129"/>
      <c r="ATN568" s="129"/>
      <c r="ATO568" s="129"/>
      <c r="ATP568" s="129"/>
      <c r="ATQ568" s="129"/>
      <c r="ATR568" s="129"/>
      <c r="ATS568" s="129"/>
      <c r="ATT568" s="129"/>
      <c r="ATU568" s="129"/>
      <c r="ATV568" s="129"/>
      <c r="ATW568" s="129"/>
      <c r="ATX568" s="129"/>
      <c r="ATY568" s="129"/>
    </row>
    <row r="569" spans="1:1221" s="128" customFormat="1" x14ac:dyDescent="0.25">
      <c r="A569" s="6"/>
      <c r="B569" s="46">
        <v>1</v>
      </c>
      <c r="C569" s="47" t="s">
        <v>54</v>
      </c>
      <c r="D569" s="1" t="s">
        <v>30</v>
      </c>
      <c r="E569" s="1">
        <v>15</v>
      </c>
      <c r="F569" s="37">
        <v>0.85</v>
      </c>
      <c r="G569" s="37">
        <v>0.16</v>
      </c>
      <c r="H569" s="37">
        <v>5.6</v>
      </c>
      <c r="I569" s="37">
        <v>27.19</v>
      </c>
      <c r="J569" s="129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29"/>
      <c r="Z569" s="129"/>
      <c r="AA569" s="129"/>
      <c r="AB569" s="129"/>
      <c r="AC569" s="129"/>
      <c r="AD569" s="129"/>
      <c r="AE569" s="129"/>
      <c r="AF569" s="129"/>
      <c r="AG569" s="129"/>
      <c r="AH569" s="129"/>
      <c r="AI569" s="129"/>
      <c r="AJ569" s="129"/>
      <c r="AK569" s="129"/>
      <c r="AL569" s="129"/>
      <c r="AM569" s="129"/>
      <c r="AN569" s="129"/>
      <c r="AO569" s="129"/>
      <c r="AP569" s="129"/>
      <c r="AQ569" s="129"/>
      <c r="AR569" s="129"/>
      <c r="AS569" s="129"/>
      <c r="AT569" s="129"/>
      <c r="AU569" s="129"/>
      <c r="AV569" s="129"/>
      <c r="AW569" s="129"/>
      <c r="AX569" s="129"/>
      <c r="AY569" s="129"/>
      <c r="AZ569" s="129"/>
      <c r="BA569" s="129"/>
      <c r="BB569" s="129"/>
      <c r="BC569" s="129"/>
      <c r="BD569" s="129"/>
      <c r="BE569" s="129"/>
      <c r="BF569" s="129"/>
      <c r="BG569" s="129"/>
      <c r="BH569" s="129"/>
      <c r="BI569" s="129"/>
      <c r="BJ569" s="129"/>
      <c r="BK569" s="129"/>
      <c r="BL569" s="129"/>
      <c r="BM569" s="129"/>
      <c r="BN569" s="129"/>
      <c r="BO569" s="129"/>
      <c r="BP569" s="129"/>
      <c r="BQ569" s="129"/>
      <c r="BR569" s="129"/>
      <c r="BS569" s="129"/>
      <c r="BT569" s="129"/>
      <c r="BU569" s="129"/>
      <c r="BV569" s="129"/>
      <c r="BW569" s="129"/>
      <c r="BX569" s="129"/>
      <c r="BY569" s="129"/>
      <c r="BZ569" s="129"/>
      <c r="CA569" s="129"/>
      <c r="CB569" s="129"/>
      <c r="CC569" s="129"/>
      <c r="CD569" s="129"/>
      <c r="CE569" s="129"/>
      <c r="CF569" s="129"/>
      <c r="CG569" s="129"/>
      <c r="CH569" s="129"/>
      <c r="CI569" s="129"/>
      <c r="CJ569" s="129"/>
      <c r="CK569" s="129"/>
      <c r="CL569" s="129"/>
      <c r="CM569" s="129"/>
      <c r="CN569" s="129"/>
      <c r="CO569" s="129"/>
      <c r="CP569" s="129"/>
      <c r="CQ569" s="129"/>
      <c r="CR569" s="129"/>
      <c r="CS569" s="129"/>
      <c r="CT569" s="129"/>
      <c r="CU569" s="129"/>
      <c r="CV569" s="129"/>
      <c r="CW569" s="129"/>
      <c r="CX569" s="129"/>
      <c r="CY569" s="129"/>
      <c r="CZ569" s="129"/>
      <c r="DA569" s="129"/>
      <c r="DB569" s="129"/>
      <c r="DC569" s="129"/>
      <c r="DD569" s="129"/>
      <c r="DE569" s="129"/>
      <c r="DF569" s="129"/>
      <c r="DG569" s="129"/>
      <c r="DH569" s="129"/>
      <c r="DI569" s="129"/>
      <c r="DJ569" s="129"/>
      <c r="DK569" s="129"/>
      <c r="DL569" s="129"/>
      <c r="DM569" s="129"/>
      <c r="DN569" s="129"/>
      <c r="DO569" s="129"/>
      <c r="DP569" s="129"/>
      <c r="DQ569" s="129"/>
      <c r="DR569" s="129"/>
      <c r="DS569" s="129"/>
      <c r="DT569" s="129"/>
      <c r="DU569" s="129"/>
      <c r="DV569" s="129"/>
      <c r="DW569" s="129"/>
      <c r="DX569" s="129"/>
      <c r="DY569" s="129"/>
      <c r="DZ569" s="129"/>
      <c r="EA569" s="129"/>
      <c r="EB569" s="129"/>
      <c r="EC569" s="129"/>
      <c r="ED569" s="129"/>
      <c r="EE569" s="129"/>
      <c r="EF569" s="129"/>
      <c r="EG569" s="129"/>
      <c r="EH569" s="129"/>
      <c r="EI569" s="129"/>
      <c r="EJ569" s="129"/>
      <c r="EK569" s="129"/>
      <c r="EL569" s="129"/>
      <c r="EM569" s="129"/>
      <c r="EN569" s="129"/>
      <c r="EO569" s="129"/>
      <c r="EP569" s="129"/>
      <c r="EQ569" s="129"/>
      <c r="ER569" s="129"/>
      <c r="ES569" s="129"/>
      <c r="ET569" s="129"/>
      <c r="EU569" s="129"/>
      <c r="EV569" s="129"/>
      <c r="EW569" s="129"/>
      <c r="EX569" s="129"/>
      <c r="EY569" s="129"/>
      <c r="EZ569" s="129"/>
      <c r="FA569" s="129"/>
      <c r="FB569" s="129"/>
      <c r="FC569" s="129"/>
      <c r="FD569" s="129"/>
      <c r="FE569" s="129"/>
      <c r="FF569" s="129"/>
      <c r="AME569" s="129"/>
      <c r="AMF569" s="129"/>
      <c r="AMG569" s="129"/>
      <c r="AMH569" s="129"/>
      <c r="AMI569" s="129"/>
      <c r="AMJ569" s="129"/>
      <c r="AMK569" s="129"/>
      <c r="AML569" s="129"/>
      <c r="AMM569" s="129"/>
      <c r="AMN569" s="129"/>
      <c r="AMO569" s="129"/>
      <c r="AMP569" s="129"/>
      <c r="AMQ569" s="129"/>
      <c r="AMR569" s="129"/>
      <c r="AMS569" s="129"/>
      <c r="AMT569" s="129"/>
      <c r="AMU569" s="129"/>
      <c r="AMV569" s="129"/>
      <c r="AMW569" s="129"/>
      <c r="AMX569" s="129"/>
      <c r="AMY569" s="129"/>
      <c r="AMZ569" s="129"/>
      <c r="ANA569" s="129"/>
      <c r="ANB569" s="129"/>
      <c r="ANC569" s="129"/>
      <c r="AND569" s="129"/>
      <c r="ANE569" s="129"/>
      <c r="ANF569" s="129"/>
      <c r="ANG569" s="129"/>
      <c r="ANH569" s="129"/>
      <c r="ANI569" s="129"/>
      <c r="ANJ569" s="129"/>
      <c r="ANK569" s="129"/>
      <c r="ANL569" s="129"/>
      <c r="ANM569" s="129"/>
      <c r="ANN569" s="129"/>
      <c r="ANO569" s="129"/>
      <c r="ANP569" s="129"/>
      <c r="ANQ569" s="129"/>
      <c r="ANR569" s="129"/>
      <c r="ANS569" s="129"/>
      <c r="ANT569" s="129"/>
      <c r="ANU569" s="129"/>
      <c r="ANV569" s="129"/>
      <c r="ANW569" s="129"/>
      <c r="ANX569" s="129"/>
      <c r="ANY569" s="129"/>
      <c r="ANZ569" s="129"/>
      <c r="AOA569" s="129"/>
      <c r="AOB569" s="129"/>
      <c r="AOC569" s="129"/>
      <c r="AOD569" s="129"/>
      <c r="AOE569" s="129"/>
      <c r="AOF569" s="129"/>
      <c r="AOG569" s="129"/>
      <c r="AOH569" s="129"/>
      <c r="AOI569" s="129"/>
      <c r="AOJ569" s="129"/>
      <c r="AOK569" s="129"/>
      <c r="AOL569" s="129"/>
      <c r="AOM569" s="129"/>
      <c r="AON569" s="129"/>
      <c r="AOO569" s="129"/>
      <c r="AOP569" s="129"/>
      <c r="AOQ569" s="129"/>
      <c r="AOR569" s="129"/>
      <c r="AOS569" s="129"/>
      <c r="AOT569" s="129"/>
      <c r="AOU569" s="129"/>
      <c r="AOV569" s="129"/>
      <c r="AOW569" s="129"/>
      <c r="AOX569" s="129"/>
      <c r="AOY569" s="129"/>
      <c r="AOZ569" s="129"/>
      <c r="APA569" s="129"/>
      <c r="APB569" s="129"/>
      <c r="APC569" s="129"/>
      <c r="APD569" s="129"/>
      <c r="APE569" s="129"/>
      <c r="APF569" s="129"/>
      <c r="APG569" s="129"/>
      <c r="APH569" s="129"/>
      <c r="API569" s="129"/>
      <c r="APJ569" s="129"/>
      <c r="APK569" s="129"/>
      <c r="APL569" s="129"/>
      <c r="APM569" s="129"/>
      <c r="APN569" s="129"/>
      <c r="APO569" s="129"/>
      <c r="APP569" s="129"/>
      <c r="APQ569" s="129"/>
      <c r="APR569" s="129"/>
      <c r="APS569" s="129"/>
      <c r="APT569" s="129"/>
      <c r="APU569" s="129"/>
      <c r="APV569" s="129"/>
      <c r="APW569" s="129"/>
      <c r="APX569" s="129"/>
      <c r="APY569" s="129"/>
      <c r="APZ569" s="129"/>
      <c r="AQA569" s="129"/>
      <c r="AQB569" s="129"/>
      <c r="AQC569" s="129"/>
      <c r="AQD569" s="129"/>
      <c r="AQE569" s="129"/>
      <c r="AQF569" s="129"/>
      <c r="AQG569" s="129"/>
      <c r="AQH569" s="129"/>
      <c r="AQI569" s="129"/>
      <c r="AQJ569" s="129"/>
      <c r="AQK569" s="129"/>
      <c r="AQL569" s="129"/>
      <c r="AQM569" s="129"/>
      <c r="AQN569" s="129"/>
      <c r="AQO569" s="129"/>
      <c r="AQP569" s="129"/>
      <c r="AQQ569" s="129"/>
      <c r="AQR569" s="129"/>
      <c r="AQS569" s="129"/>
      <c r="AQT569" s="129"/>
      <c r="AQU569" s="129"/>
      <c r="AQV569" s="129"/>
      <c r="AQW569" s="129"/>
      <c r="AQX569" s="129"/>
      <c r="AQY569" s="129"/>
      <c r="AQZ569" s="129"/>
      <c r="ARA569" s="129"/>
      <c r="ARB569" s="129"/>
      <c r="ARC569" s="129"/>
      <c r="ARD569" s="129"/>
      <c r="ARE569" s="129"/>
      <c r="ARF569" s="129"/>
      <c r="ARG569" s="129"/>
      <c r="ARH569" s="129"/>
      <c r="ARI569" s="129"/>
      <c r="ARJ569" s="129"/>
      <c r="ARK569" s="129"/>
      <c r="ARL569" s="129"/>
      <c r="ARM569" s="129"/>
      <c r="ARN569" s="129"/>
      <c r="ARO569" s="129"/>
      <c r="ARP569" s="129"/>
      <c r="ARQ569" s="129"/>
      <c r="ARR569" s="129"/>
      <c r="ARS569" s="129"/>
      <c r="ART569" s="129"/>
      <c r="ARU569" s="129"/>
      <c r="ARV569" s="129"/>
      <c r="ARW569" s="129"/>
      <c r="ARX569" s="129"/>
      <c r="ARY569" s="129"/>
      <c r="ARZ569" s="129"/>
      <c r="ASA569" s="129"/>
      <c r="ASB569" s="129"/>
      <c r="ASC569" s="129"/>
      <c r="ASD569" s="129"/>
      <c r="ASE569" s="129"/>
      <c r="ASF569" s="129"/>
      <c r="ASG569" s="129"/>
      <c r="ASH569" s="129"/>
      <c r="ASI569" s="129"/>
      <c r="ASJ569" s="129"/>
      <c r="ASK569" s="129"/>
      <c r="ASL569" s="129"/>
      <c r="ASM569" s="129"/>
      <c r="ASN569" s="129"/>
      <c r="ASO569" s="129"/>
      <c r="ASP569" s="129"/>
      <c r="ASQ569" s="129"/>
      <c r="ASR569" s="129"/>
      <c r="ASS569" s="129"/>
      <c r="AST569" s="129"/>
      <c r="ASU569" s="129"/>
      <c r="ASV569" s="129"/>
      <c r="ASW569" s="129"/>
      <c r="ASX569" s="129"/>
      <c r="ASY569" s="129"/>
      <c r="ASZ569" s="129"/>
      <c r="ATA569" s="129"/>
      <c r="ATB569" s="129"/>
      <c r="ATC569" s="129"/>
      <c r="ATD569" s="129"/>
      <c r="ATE569" s="129"/>
      <c r="ATF569" s="129"/>
      <c r="ATG569" s="129"/>
      <c r="ATH569" s="129"/>
      <c r="ATI569" s="129"/>
      <c r="ATJ569" s="129"/>
      <c r="ATK569" s="129"/>
      <c r="ATL569" s="129"/>
      <c r="ATM569" s="129"/>
      <c r="ATN569" s="129"/>
      <c r="ATO569" s="129"/>
      <c r="ATP569" s="129"/>
      <c r="ATQ569" s="129"/>
      <c r="ATR569" s="129"/>
      <c r="ATS569" s="129"/>
      <c r="ATT569" s="129"/>
      <c r="ATU569" s="129"/>
      <c r="ATV569" s="129"/>
      <c r="ATW569" s="129"/>
      <c r="ATX569" s="129"/>
      <c r="ATY569" s="129"/>
    </row>
    <row r="570" spans="1:1221" s="128" customFormat="1" ht="45" x14ac:dyDescent="0.25">
      <c r="A570" s="5"/>
      <c r="B570" s="2">
        <v>685</v>
      </c>
      <c r="C570" s="97" t="s">
        <v>83</v>
      </c>
      <c r="D570" s="1" t="s">
        <v>41</v>
      </c>
      <c r="E570" s="1">
        <v>200</v>
      </c>
      <c r="F570" s="20">
        <v>0</v>
      </c>
      <c r="G570" s="20">
        <v>0</v>
      </c>
      <c r="H570" s="20">
        <v>15</v>
      </c>
      <c r="I570" s="37">
        <v>58</v>
      </c>
      <c r="J570" s="129"/>
      <c r="K570" s="129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29"/>
      <c r="Z570" s="129"/>
      <c r="AA570" s="129"/>
      <c r="AB570" s="129"/>
      <c r="AC570" s="129"/>
      <c r="AD570" s="129"/>
      <c r="AE570" s="129"/>
      <c r="AF570" s="129"/>
      <c r="AG570" s="129"/>
      <c r="AH570" s="129"/>
      <c r="AI570" s="129"/>
      <c r="AJ570" s="129"/>
      <c r="AK570" s="129"/>
      <c r="AL570" s="129"/>
      <c r="AM570" s="129"/>
      <c r="AN570" s="129"/>
      <c r="AO570" s="129"/>
      <c r="AP570" s="129"/>
      <c r="AQ570" s="129"/>
      <c r="AR570" s="129"/>
      <c r="AS570" s="129"/>
      <c r="AT570" s="129"/>
      <c r="AU570" s="129"/>
      <c r="AV570" s="129"/>
      <c r="AW570" s="129"/>
      <c r="AX570" s="129"/>
      <c r="AY570" s="129"/>
      <c r="AZ570" s="129"/>
      <c r="BA570" s="129"/>
      <c r="BB570" s="129"/>
      <c r="BC570" s="129"/>
      <c r="BD570" s="129"/>
      <c r="BE570" s="129"/>
      <c r="BF570" s="129"/>
      <c r="BG570" s="129"/>
      <c r="BH570" s="129"/>
      <c r="BI570" s="129"/>
      <c r="BJ570" s="129"/>
      <c r="BK570" s="129"/>
      <c r="BL570" s="129"/>
      <c r="BM570" s="129"/>
      <c r="BN570" s="129"/>
      <c r="BO570" s="129"/>
      <c r="BP570" s="129"/>
      <c r="BQ570" s="129"/>
      <c r="BR570" s="129"/>
      <c r="BS570" s="129"/>
      <c r="BT570" s="129"/>
      <c r="BU570" s="129"/>
      <c r="BV570" s="129"/>
      <c r="BW570" s="129"/>
      <c r="BX570" s="129"/>
      <c r="BY570" s="129"/>
      <c r="BZ570" s="129"/>
      <c r="CA570" s="129"/>
      <c r="CB570" s="129"/>
      <c r="CC570" s="129"/>
      <c r="CD570" s="129"/>
      <c r="CE570" s="129"/>
      <c r="CF570" s="129"/>
      <c r="CG570" s="129"/>
      <c r="CH570" s="129"/>
      <c r="CI570" s="129"/>
      <c r="CJ570" s="129"/>
      <c r="CK570" s="129"/>
      <c r="CL570" s="129"/>
      <c r="CM570" s="129"/>
      <c r="CN570" s="129"/>
      <c r="CO570" s="129"/>
      <c r="CP570" s="129"/>
      <c r="CQ570" s="129"/>
      <c r="CR570" s="129"/>
      <c r="CS570" s="129"/>
      <c r="CT570" s="129"/>
      <c r="CU570" s="129"/>
      <c r="CV570" s="129"/>
      <c r="CW570" s="129"/>
      <c r="CX570" s="129"/>
      <c r="CY570" s="129"/>
      <c r="CZ570" s="129"/>
      <c r="DA570" s="129"/>
      <c r="DB570" s="129"/>
      <c r="DC570" s="129"/>
      <c r="DD570" s="129"/>
      <c r="DE570" s="129"/>
      <c r="DF570" s="129"/>
      <c r="DG570" s="129"/>
      <c r="DH570" s="129"/>
      <c r="DI570" s="129"/>
      <c r="DJ570" s="129"/>
      <c r="DK570" s="129"/>
      <c r="DL570" s="129"/>
      <c r="DM570" s="129"/>
      <c r="DN570" s="129"/>
      <c r="DO570" s="129"/>
      <c r="DP570" s="129"/>
      <c r="DQ570" s="129"/>
      <c r="DR570" s="129"/>
      <c r="DS570" s="129"/>
      <c r="DT570" s="129"/>
      <c r="DU570" s="129"/>
      <c r="DV570" s="129"/>
      <c r="DW570" s="129"/>
      <c r="DX570" s="129"/>
      <c r="DY570" s="129"/>
      <c r="DZ570" s="129"/>
      <c r="EA570" s="129"/>
      <c r="EB570" s="129"/>
      <c r="EC570" s="129"/>
      <c r="ED570" s="129"/>
      <c r="EE570" s="129"/>
      <c r="EF570" s="129"/>
      <c r="EG570" s="129"/>
      <c r="EH570" s="129"/>
      <c r="EI570" s="129"/>
      <c r="EJ570" s="129"/>
      <c r="EK570" s="129"/>
      <c r="EL570" s="129"/>
      <c r="EM570" s="129"/>
      <c r="EN570" s="129"/>
      <c r="EO570" s="129"/>
      <c r="EP570" s="129"/>
      <c r="EQ570" s="129"/>
      <c r="ER570" s="129"/>
      <c r="ES570" s="129"/>
      <c r="ET570" s="129"/>
      <c r="EU570" s="129"/>
      <c r="EV570" s="129"/>
      <c r="EW570" s="129"/>
      <c r="EX570" s="129"/>
      <c r="EY570" s="129"/>
      <c r="EZ570" s="129"/>
      <c r="FA570" s="129"/>
      <c r="FB570" s="129"/>
      <c r="FC570" s="129"/>
      <c r="FD570" s="129"/>
      <c r="FE570" s="129"/>
      <c r="FF570" s="129"/>
      <c r="AME570" s="129"/>
      <c r="AMF570" s="129"/>
      <c r="AMG570" s="129"/>
      <c r="AMH570" s="129"/>
      <c r="AMI570" s="129"/>
      <c r="AMJ570" s="129"/>
      <c r="AMK570" s="129"/>
      <c r="AML570" s="129"/>
      <c r="AMM570" s="129"/>
      <c r="AMN570" s="129"/>
      <c r="AMO570" s="129"/>
      <c r="AMP570" s="129"/>
      <c r="AMQ570" s="129"/>
      <c r="AMR570" s="129"/>
      <c r="AMS570" s="129"/>
      <c r="AMT570" s="129"/>
      <c r="AMU570" s="129"/>
      <c r="AMV570" s="129"/>
      <c r="AMW570" s="129"/>
      <c r="AMX570" s="129"/>
      <c r="AMY570" s="129"/>
      <c r="AMZ570" s="129"/>
      <c r="ANA570" s="129"/>
      <c r="ANB570" s="129"/>
      <c r="ANC570" s="129"/>
      <c r="AND570" s="129"/>
      <c r="ANE570" s="129"/>
      <c r="ANF570" s="129"/>
      <c r="ANG570" s="129"/>
      <c r="ANH570" s="129"/>
      <c r="ANI570" s="129"/>
      <c r="ANJ570" s="129"/>
      <c r="ANK570" s="129"/>
      <c r="ANL570" s="129"/>
      <c r="ANM570" s="129"/>
      <c r="ANN570" s="129"/>
      <c r="ANO570" s="129"/>
      <c r="ANP570" s="129"/>
      <c r="ANQ570" s="129"/>
      <c r="ANR570" s="129"/>
      <c r="ANS570" s="129"/>
      <c r="ANT570" s="129"/>
      <c r="ANU570" s="129"/>
      <c r="ANV570" s="129"/>
      <c r="ANW570" s="129"/>
      <c r="ANX570" s="129"/>
      <c r="ANY570" s="129"/>
      <c r="ANZ570" s="129"/>
      <c r="AOA570" s="129"/>
      <c r="AOB570" s="129"/>
      <c r="AOC570" s="129"/>
      <c r="AOD570" s="129"/>
      <c r="AOE570" s="129"/>
      <c r="AOF570" s="129"/>
      <c r="AOG570" s="129"/>
      <c r="AOH570" s="129"/>
      <c r="AOI570" s="129"/>
      <c r="AOJ570" s="129"/>
      <c r="AOK570" s="129"/>
      <c r="AOL570" s="129"/>
      <c r="AOM570" s="129"/>
      <c r="AON570" s="129"/>
      <c r="AOO570" s="129"/>
      <c r="AOP570" s="129"/>
      <c r="AOQ570" s="129"/>
      <c r="AOR570" s="129"/>
      <c r="AOS570" s="129"/>
      <c r="AOT570" s="129"/>
      <c r="AOU570" s="129"/>
      <c r="AOV570" s="129"/>
      <c r="AOW570" s="129"/>
      <c r="AOX570" s="129"/>
      <c r="AOY570" s="129"/>
      <c r="AOZ570" s="129"/>
      <c r="APA570" s="129"/>
      <c r="APB570" s="129"/>
      <c r="APC570" s="129"/>
      <c r="APD570" s="129"/>
      <c r="APE570" s="129"/>
      <c r="APF570" s="129"/>
      <c r="APG570" s="129"/>
      <c r="APH570" s="129"/>
      <c r="API570" s="129"/>
      <c r="APJ570" s="129"/>
      <c r="APK570" s="129"/>
      <c r="APL570" s="129"/>
      <c r="APM570" s="129"/>
      <c r="APN570" s="129"/>
      <c r="APO570" s="129"/>
      <c r="APP570" s="129"/>
      <c r="APQ570" s="129"/>
      <c r="APR570" s="129"/>
      <c r="APS570" s="129"/>
      <c r="APT570" s="129"/>
      <c r="APU570" s="129"/>
      <c r="APV570" s="129"/>
      <c r="APW570" s="129"/>
      <c r="APX570" s="129"/>
      <c r="APY570" s="129"/>
      <c r="APZ570" s="129"/>
      <c r="AQA570" s="129"/>
      <c r="AQB570" s="129"/>
      <c r="AQC570" s="129"/>
      <c r="AQD570" s="129"/>
      <c r="AQE570" s="129"/>
      <c r="AQF570" s="129"/>
      <c r="AQG570" s="129"/>
      <c r="AQH570" s="129"/>
      <c r="AQI570" s="129"/>
      <c r="AQJ570" s="129"/>
      <c r="AQK570" s="129"/>
      <c r="AQL570" s="129"/>
      <c r="AQM570" s="129"/>
      <c r="AQN570" s="129"/>
      <c r="AQO570" s="129"/>
      <c r="AQP570" s="129"/>
      <c r="AQQ570" s="129"/>
      <c r="AQR570" s="129"/>
      <c r="AQS570" s="129"/>
      <c r="AQT570" s="129"/>
      <c r="AQU570" s="129"/>
      <c r="AQV570" s="129"/>
      <c r="AQW570" s="129"/>
      <c r="AQX570" s="129"/>
      <c r="AQY570" s="129"/>
      <c r="AQZ570" s="129"/>
      <c r="ARA570" s="129"/>
      <c r="ARB570" s="129"/>
      <c r="ARC570" s="129"/>
      <c r="ARD570" s="129"/>
      <c r="ARE570" s="129"/>
      <c r="ARF570" s="129"/>
      <c r="ARG570" s="129"/>
      <c r="ARH570" s="129"/>
      <c r="ARI570" s="129"/>
      <c r="ARJ570" s="129"/>
      <c r="ARK570" s="129"/>
      <c r="ARL570" s="129"/>
      <c r="ARM570" s="129"/>
      <c r="ARN570" s="129"/>
      <c r="ARO570" s="129"/>
      <c r="ARP570" s="129"/>
      <c r="ARQ570" s="129"/>
      <c r="ARR570" s="129"/>
      <c r="ARS570" s="129"/>
      <c r="ART570" s="129"/>
      <c r="ARU570" s="129"/>
      <c r="ARV570" s="129"/>
      <c r="ARW570" s="129"/>
      <c r="ARX570" s="129"/>
      <c r="ARY570" s="129"/>
      <c r="ARZ570" s="129"/>
      <c r="ASA570" s="129"/>
      <c r="ASB570" s="129"/>
      <c r="ASC570" s="129"/>
      <c r="ASD570" s="129"/>
      <c r="ASE570" s="129"/>
      <c r="ASF570" s="129"/>
      <c r="ASG570" s="129"/>
      <c r="ASH570" s="129"/>
      <c r="ASI570" s="129"/>
      <c r="ASJ570" s="129"/>
      <c r="ASK570" s="129"/>
      <c r="ASL570" s="129"/>
      <c r="ASM570" s="129"/>
      <c r="ASN570" s="129"/>
      <c r="ASO570" s="129"/>
      <c r="ASP570" s="129"/>
      <c r="ASQ570" s="129"/>
      <c r="ASR570" s="129"/>
      <c r="ASS570" s="129"/>
      <c r="AST570" s="129"/>
      <c r="ASU570" s="129"/>
      <c r="ASV570" s="129"/>
      <c r="ASW570" s="129"/>
      <c r="ASX570" s="129"/>
      <c r="ASY570" s="129"/>
      <c r="ASZ570" s="129"/>
      <c r="ATA570" s="129"/>
      <c r="ATB570" s="129"/>
      <c r="ATC570" s="129"/>
      <c r="ATD570" s="129"/>
      <c r="ATE570" s="129"/>
      <c r="ATF570" s="129"/>
      <c r="ATG570" s="129"/>
      <c r="ATH570" s="129"/>
      <c r="ATI570" s="129"/>
      <c r="ATJ570" s="129"/>
      <c r="ATK570" s="129"/>
      <c r="ATL570" s="129"/>
      <c r="ATM570" s="129"/>
      <c r="ATN570" s="129"/>
      <c r="ATO570" s="129"/>
      <c r="ATP570" s="129"/>
      <c r="ATQ570" s="129"/>
      <c r="ATR570" s="129"/>
      <c r="ATS570" s="129"/>
      <c r="ATT570" s="129"/>
      <c r="ATU570" s="129"/>
      <c r="ATV570" s="129"/>
      <c r="ATW570" s="129"/>
      <c r="ATX570" s="129"/>
      <c r="ATY570" s="129"/>
    </row>
    <row r="571" spans="1:1221" s="128" customFormat="1" x14ac:dyDescent="0.25">
      <c r="A571" s="16"/>
      <c r="B571" s="2"/>
      <c r="C571" s="47"/>
      <c r="D571" s="1" t="s">
        <v>96</v>
      </c>
      <c r="E571" s="14">
        <v>25</v>
      </c>
      <c r="F571" s="47">
        <v>1.5</v>
      </c>
      <c r="G571" s="47">
        <v>3</v>
      </c>
      <c r="H571" s="47">
        <v>10</v>
      </c>
      <c r="I571" s="42">
        <v>70</v>
      </c>
      <c r="J571" s="129"/>
      <c r="K571" s="129"/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29"/>
      <c r="Z571" s="129"/>
      <c r="AA571" s="129"/>
      <c r="AB571" s="129"/>
      <c r="AC571" s="129"/>
      <c r="AD571" s="129"/>
      <c r="AE571" s="129"/>
      <c r="AF571" s="129"/>
      <c r="AG571" s="129"/>
      <c r="AH571" s="129"/>
      <c r="AI571" s="129"/>
      <c r="AJ571" s="129"/>
      <c r="AK571" s="129"/>
      <c r="AL571" s="129"/>
      <c r="AM571" s="129"/>
      <c r="AN571" s="129"/>
      <c r="AO571" s="129"/>
      <c r="AP571" s="129"/>
      <c r="AQ571" s="129"/>
      <c r="AR571" s="129"/>
      <c r="AS571" s="129"/>
      <c r="AT571" s="129"/>
      <c r="AU571" s="129"/>
      <c r="AV571" s="129"/>
      <c r="AW571" s="129"/>
      <c r="AX571" s="129"/>
      <c r="AY571" s="129"/>
      <c r="AZ571" s="129"/>
      <c r="BA571" s="129"/>
      <c r="BB571" s="129"/>
      <c r="BC571" s="129"/>
      <c r="BD571" s="129"/>
      <c r="BE571" s="129"/>
      <c r="BF571" s="129"/>
      <c r="BG571" s="129"/>
      <c r="BH571" s="129"/>
      <c r="BI571" s="129"/>
      <c r="BJ571" s="129"/>
      <c r="BK571" s="129"/>
      <c r="BL571" s="129"/>
      <c r="BM571" s="129"/>
      <c r="BN571" s="129"/>
      <c r="BO571" s="129"/>
      <c r="BP571" s="129"/>
      <c r="BQ571" s="129"/>
      <c r="BR571" s="129"/>
      <c r="BS571" s="129"/>
      <c r="BT571" s="129"/>
      <c r="BU571" s="129"/>
      <c r="BV571" s="129"/>
      <c r="BW571" s="129"/>
      <c r="BX571" s="129"/>
      <c r="BY571" s="129"/>
      <c r="BZ571" s="129"/>
      <c r="CA571" s="129"/>
      <c r="CB571" s="129"/>
      <c r="CC571" s="129"/>
      <c r="CD571" s="129"/>
      <c r="CE571" s="129"/>
      <c r="CF571" s="129"/>
      <c r="CG571" s="129"/>
      <c r="CH571" s="129"/>
      <c r="CI571" s="129"/>
      <c r="CJ571" s="129"/>
      <c r="CK571" s="129"/>
      <c r="CL571" s="129"/>
      <c r="CM571" s="129"/>
      <c r="CN571" s="129"/>
      <c r="CO571" s="129"/>
      <c r="CP571" s="129"/>
      <c r="CQ571" s="129"/>
      <c r="CR571" s="129"/>
      <c r="CS571" s="129"/>
      <c r="CT571" s="129"/>
      <c r="CU571" s="129"/>
      <c r="CV571" s="129"/>
      <c r="CW571" s="129"/>
      <c r="CX571" s="129"/>
      <c r="CY571" s="129"/>
      <c r="CZ571" s="129"/>
      <c r="DA571" s="129"/>
      <c r="DB571" s="129"/>
      <c r="DC571" s="129"/>
      <c r="DD571" s="129"/>
      <c r="DE571" s="129"/>
      <c r="DF571" s="129"/>
      <c r="DG571" s="129"/>
      <c r="DH571" s="129"/>
      <c r="DI571" s="129"/>
      <c r="DJ571" s="129"/>
      <c r="DK571" s="129"/>
      <c r="DL571" s="129"/>
      <c r="DM571" s="129"/>
      <c r="DN571" s="129"/>
      <c r="DO571" s="129"/>
      <c r="DP571" s="129"/>
      <c r="DQ571" s="129"/>
      <c r="DR571" s="129"/>
      <c r="DS571" s="129"/>
      <c r="DT571" s="129"/>
      <c r="DU571" s="129"/>
      <c r="DV571" s="129"/>
      <c r="DW571" s="129"/>
      <c r="DX571" s="129"/>
      <c r="DY571" s="129"/>
      <c r="DZ571" s="129"/>
      <c r="EA571" s="129"/>
      <c r="EB571" s="129"/>
      <c r="EC571" s="129"/>
      <c r="ED571" s="129"/>
      <c r="EE571" s="129"/>
      <c r="EF571" s="129"/>
      <c r="EG571" s="129"/>
      <c r="EH571" s="129"/>
      <c r="EI571" s="129"/>
      <c r="EJ571" s="129"/>
      <c r="EK571" s="129"/>
      <c r="EL571" s="129"/>
      <c r="EM571" s="129"/>
      <c r="EN571" s="129"/>
      <c r="EO571" s="129"/>
      <c r="EP571" s="129"/>
      <c r="EQ571" s="129"/>
      <c r="ER571" s="129"/>
      <c r="ES571" s="129"/>
      <c r="ET571" s="129"/>
      <c r="EU571" s="129"/>
      <c r="EV571" s="129"/>
      <c r="EW571" s="129"/>
      <c r="EX571" s="129"/>
      <c r="EY571" s="129"/>
      <c r="EZ571" s="129"/>
      <c r="FA571" s="129"/>
      <c r="FB571" s="129"/>
      <c r="FC571" s="129"/>
      <c r="FD571" s="129"/>
      <c r="FE571" s="129"/>
      <c r="FF571" s="129"/>
      <c r="AME571" s="129"/>
      <c r="AMF571" s="129"/>
      <c r="AMG571" s="129"/>
      <c r="AMH571" s="129"/>
      <c r="AMI571" s="129"/>
      <c r="AMJ571" s="129"/>
      <c r="AMK571" s="129"/>
      <c r="AML571" s="129"/>
      <c r="AMM571" s="129"/>
      <c r="AMN571" s="129"/>
      <c r="AMO571" s="129"/>
      <c r="AMP571" s="129"/>
      <c r="AMQ571" s="129"/>
      <c r="AMR571" s="129"/>
      <c r="AMS571" s="129"/>
      <c r="AMT571" s="129"/>
      <c r="AMU571" s="129"/>
      <c r="AMV571" s="129"/>
      <c r="AMW571" s="129"/>
      <c r="AMX571" s="129"/>
      <c r="AMY571" s="129"/>
      <c r="AMZ571" s="129"/>
      <c r="ANA571" s="129"/>
      <c r="ANB571" s="129"/>
      <c r="ANC571" s="129"/>
      <c r="AND571" s="129"/>
      <c r="ANE571" s="129"/>
      <c r="ANF571" s="129"/>
      <c r="ANG571" s="129"/>
      <c r="ANH571" s="129"/>
      <c r="ANI571" s="129"/>
      <c r="ANJ571" s="129"/>
      <c r="ANK571" s="129"/>
      <c r="ANL571" s="129"/>
      <c r="ANM571" s="129"/>
      <c r="ANN571" s="129"/>
      <c r="ANO571" s="129"/>
      <c r="ANP571" s="129"/>
      <c r="ANQ571" s="129"/>
      <c r="ANR571" s="129"/>
      <c r="ANS571" s="129"/>
      <c r="ANT571" s="129"/>
      <c r="ANU571" s="129"/>
      <c r="ANV571" s="129"/>
      <c r="ANW571" s="129"/>
      <c r="ANX571" s="129"/>
      <c r="ANY571" s="129"/>
      <c r="ANZ571" s="129"/>
      <c r="AOA571" s="129"/>
      <c r="AOB571" s="129"/>
      <c r="AOC571" s="129"/>
      <c r="AOD571" s="129"/>
      <c r="AOE571" s="129"/>
      <c r="AOF571" s="129"/>
      <c r="AOG571" s="129"/>
      <c r="AOH571" s="129"/>
      <c r="AOI571" s="129"/>
      <c r="AOJ571" s="129"/>
      <c r="AOK571" s="129"/>
      <c r="AOL571" s="129"/>
      <c r="AOM571" s="129"/>
      <c r="AON571" s="129"/>
      <c r="AOO571" s="129"/>
      <c r="AOP571" s="129"/>
      <c r="AOQ571" s="129"/>
      <c r="AOR571" s="129"/>
      <c r="AOS571" s="129"/>
      <c r="AOT571" s="129"/>
      <c r="AOU571" s="129"/>
      <c r="AOV571" s="129"/>
      <c r="AOW571" s="129"/>
      <c r="AOX571" s="129"/>
      <c r="AOY571" s="129"/>
      <c r="AOZ571" s="129"/>
      <c r="APA571" s="129"/>
      <c r="APB571" s="129"/>
      <c r="APC571" s="129"/>
      <c r="APD571" s="129"/>
      <c r="APE571" s="129"/>
      <c r="APF571" s="129"/>
      <c r="APG571" s="129"/>
      <c r="APH571" s="129"/>
      <c r="API571" s="129"/>
      <c r="APJ571" s="129"/>
      <c r="APK571" s="129"/>
      <c r="APL571" s="129"/>
      <c r="APM571" s="129"/>
      <c r="APN571" s="129"/>
      <c r="APO571" s="129"/>
      <c r="APP571" s="129"/>
      <c r="APQ571" s="129"/>
      <c r="APR571" s="129"/>
      <c r="APS571" s="129"/>
      <c r="APT571" s="129"/>
      <c r="APU571" s="129"/>
      <c r="APV571" s="129"/>
      <c r="APW571" s="129"/>
      <c r="APX571" s="129"/>
      <c r="APY571" s="129"/>
      <c r="APZ571" s="129"/>
      <c r="AQA571" s="129"/>
      <c r="AQB571" s="129"/>
      <c r="AQC571" s="129"/>
      <c r="AQD571" s="129"/>
      <c r="AQE571" s="129"/>
      <c r="AQF571" s="129"/>
      <c r="AQG571" s="129"/>
      <c r="AQH571" s="129"/>
      <c r="AQI571" s="129"/>
      <c r="AQJ571" s="129"/>
      <c r="AQK571" s="129"/>
      <c r="AQL571" s="129"/>
      <c r="AQM571" s="129"/>
      <c r="AQN571" s="129"/>
      <c r="AQO571" s="129"/>
      <c r="AQP571" s="129"/>
      <c r="AQQ571" s="129"/>
      <c r="AQR571" s="129"/>
      <c r="AQS571" s="129"/>
      <c r="AQT571" s="129"/>
      <c r="AQU571" s="129"/>
      <c r="AQV571" s="129"/>
      <c r="AQW571" s="129"/>
      <c r="AQX571" s="129"/>
      <c r="AQY571" s="129"/>
      <c r="AQZ571" s="129"/>
      <c r="ARA571" s="129"/>
      <c r="ARB571" s="129"/>
      <c r="ARC571" s="129"/>
      <c r="ARD571" s="129"/>
      <c r="ARE571" s="129"/>
      <c r="ARF571" s="129"/>
      <c r="ARG571" s="129"/>
      <c r="ARH571" s="129"/>
      <c r="ARI571" s="129"/>
      <c r="ARJ571" s="129"/>
      <c r="ARK571" s="129"/>
      <c r="ARL571" s="129"/>
      <c r="ARM571" s="129"/>
      <c r="ARN571" s="129"/>
      <c r="ARO571" s="129"/>
      <c r="ARP571" s="129"/>
      <c r="ARQ571" s="129"/>
      <c r="ARR571" s="129"/>
      <c r="ARS571" s="129"/>
      <c r="ART571" s="129"/>
      <c r="ARU571" s="129"/>
      <c r="ARV571" s="129"/>
      <c r="ARW571" s="129"/>
      <c r="ARX571" s="129"/>
      <c r="ARY571" s="129"/>
      <c r="ARZ571" s="129"/>
      <c r="ASA571" s="129"/>
      <c r="ASB571" s="129"/>
      <c r="ASC571" s="129"/>
      <c r="ASD571" s="129"/>
      <c r="ASE571" s="129"/>
      <c r="ASF571" s="129"/>
      <c r="ASG571" s="129"/>
      <c r="ASH571" s="129"/>
      <c r="ASI571" s="129"/>
      <c r="ASJ571" s="129"/>
      <c r="ASK571" s="129"/>
      <c r="ASL571" s="129"/>
      <c r="ASM571" s="129"/>
      <c r="ASN571" s="129"/>
      <c r="ASO571" s="129"/>
      <c r="ASP571" s="129"/>
      <c r="ASQ571" s="129"/>
      <c r="ASR571" s="129"/>
      <c r="ASS571" s="129"/>
      <c r="AST571" s="129"/>
      <c r="ASU571" s="129"/>
      <c r="ASV571" s="129"/>
      <c r="ASW571" s="129"/>
      <c r="ASX571" s="129"/>
      <c r="ASY571" s="129"/>
      <c r="ASZ571" s="129"/>
      <c r="ATA571" s="129"/>
      <c r="ATB571" s="129"/>
      <c r="ATC571" s="129"/>
      <c r="ATD571" s="129"/>
      <c r="ATE571" s="129"/>
      <c r="ATF571" s="129"/>
      <c r="ATG571" s="129"/>
      <c r="ATH571" s="129"/>
      <c r="ATI571" s="129"/>
      <c r="ATJ571" s="129"/>
      <c r="ATK571" s="129"/>
      <c r="ATL571" s="129"/>
      <c r="ATM571" s="129"/>
      <c r="ATN571" s="129"/>
      <c r="ATO571" s="129"/>
      <c r="ATP571" s="129"/>
      <c r="ATQ571" s="129"/>
      <c r="ATR571" s="129"/>
      <c r="ATS571" s="129"/>
      <c r="ATT571" s="129"/>
      <c r="ATU571" s="129"/>
      <c r="ATV571" s="129"/>
      <c r="ATW571" s="129"/>
      <c r="ATX571" s="129"/>
      <c r="ATY571" s="129"/>
    </row>
    <row r="572" spans="1:1221" s="128" customFormat="1" x14ac:dyDescent="0.25">
      <c r="A572" s="7"/>
      <c r="B572" s="46"/>
      <c r="C572" s="94"/>
      <c r="D572" s="37" t="s">
        <v>21</v>
      </c>
      <c r="E572" s="104">
        <f>E561+E568+E569+E570+E571</f>
        <v>515</v>
      </c>
      <c r="F572" s="104">
        <f t="shared" ref="F572:I572" si="12">F561+F568+F569+F570+F571</f>
        <v>11.32</v>
      </c>
      <c r="G572" s="104">
        <f t="shared" si="12"/>
        <v>11.63</v>
      </c>
      <c r="H572" s="104">
        <f t="shared" si="12"/>
        <v>65.7</v>
      </c>
      <c r="I572" s="104">
        <f t="shared" si="12"/>
        <v>415.19</v>
      </c>
      <c r="J572" s="129"/>
      <c r="K572" s="129"/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29"/>
      <c r="Z572" s="129"/>
      <c r="AA572" s="129"/>
      <c r="AB572" s="129"/>
      <c r="AC572" s="129"/>
      <c r="AD572" s="129"/>
      <c r="AE572" s="129"/>
      <c r="AF572" s="129"/>
      <c r="AG572" s="129"/>
      <c r="AH572" s="129"/>
      <c r="AI572" s="129"/>
      <c r="AJ572" s="129"/>
      <c r="AK572" s="129"/>
      <c r="AL572" s="129"/>
      <c r="AM572" s="129"/>
      <c r="AN572" s="129"/>
      <c r="AO572" s="129"/>
      <c r="AP572" s="129"/>
      <c r="AQ572" s="129"/>
      <c r="AR572" s="129"/>
      <c r="AS572" s="129"/>
      <c r="AT572" s="129"/>
      <c r="AU572" s="129"/>
      <c r="AV572" s="129"/>
      <c r="AW572" s="129"/>
      <c r="AX572" s="129"/>
      <c r="AY572" s="129"/>
      <c r="AZ572" s="129"/>
      <c r="BA572" s="129"/>
      <c r="BB572" s="129"/>
      <c r="BC572" s="129"/>
      <c r="BD572" s="129"/>
      <c r="BE572" s="129"/>
      <c r="BF572" s="129"/>
      <c r="BG572" s="129"/>
      <c r="BH572" s="129"/>
      <c r="BI572" s="129"/>
      <c r="BJ572" s="129"/>
      <c r="BK572" s="129"/>
      <c r="BL572" s="129"/>
      <c r="BM572" s="129"/>
      <c r="BN572" s="129"/>
      <c r="BO572" s="129"/>
      <c r="BP572" s="129"/>
      <c r="BQ572" s="129"/>
      <c r="BR572" s="129"/>
      <c r="BS572" s="129"/>
      <c r="BT572" s="129"/>
      <c r="BU572" s="129"/>
      <c r="BV572" s="129"/>
      <c r="BW572" s="129"/>
      <c r="BX572" s="129"/>
      <c r="BY572" s="129"/>
      <c r="BZ572" s="129"/>
      <c r="CA572" s="129"/>
      <c r="CB572" s="129"/>
      <c r="CC572" s="129"/>
      <c r="CD572" s="129"/>
      <c r="CE572" s="129"/>
      <c r="CF572" s="129"/>
      <c r="CG572" s="129"/>
      <c r="CH572" s="129"/>
      <c r="CI572" s="129"/>
      <c r="CJ572" s="129"/>
      <c r="CK572" s="129"/>
      <c r="CL572" s="129"/>
      <c r="CM572" s="129"/>
      <c r="CN572" s="129"/>
      <c r="CO572" s="129"/>
      <c r="CP572" s="129"/>
      <c r="CQ572" s="129"/>
      <c r="CR572" s="129"/>
      <c r="CS572" s="129"/>
      <c r="CT572" s="129"/>
      <c r="CU572" s="129"/>
      <c r="CV572" s="129"/>
      <c r="CW572" s="129"/>
      <c r="CX572" s="129"/>
      <c r="CY572" s="129"/>
      <c r="CZ572" s="129"/>
      <c r="DA572" s="129"/>
      <c r="DB572" s="129"/>
      <c r="DC572" s="129"/>
      <c r="DD572" s="129"/>
      <c r="DE572" s="129"/>
      <c r="DF572" s="129"/>
      <c r="DG572" s="129"/>
      <c r="DH572" s="129"/>
      <c r="DI572" s="129"/>
      <c r="DJ572" s="129"/>
      <c r="DK572" s="129"/>
      <c r="DL572" s="129"/>
      <c r="DM572" s="129"/>
      <c r="DN572" s="129"/>
      <c r="DO572" s="129"/>
      <c r="DP572" s="129"/>
      <c r="DQ572" s="129"/>
      <c r="DR572" s="129"/>
      <c r="DS572" s="129"/>
      <c r="DT572" s="129"/>
      <c r="DU572" s="129"/>
      <c r="DV572" s="129"/>
      <c r="DW572" s="129"/>
      <c r="DX572" s="129"/>
      <c r="DY572" s="129"/>
      <c r="DZ572" s="129"/>
      <c r="EA572" s="129"/>
      <c r="EB572" s="129"/>
      <c r="EC572" s="129"/>
      <c r="ED572" s="129"/>
      <c r="EE572" s="129"/>
      <c r="EF572" s="129"/>
      <c r="EG572" s="129"/>
      <c r="EH572" s="129"/>
      <c r="EI572" s="129"/>
      <c r="EJ572" s="129"/>
      <c r="EK572" s="129"/>
      <c r="EL572" s="129"/>
      <c r="EM572" s="129"/>
      <c r="EN572" s="129"/>
      <c r="EO572" s="129"/>
      <c r="EP572" s="129"/>
      <c r="EQ572" s="129"/>
      <c r="ER572" s="129"/>
      <c r="ES572" s="129"/>
      <c r="ET572" s="129"/>
      <c r="EU572" s="129"/>
      <c r="EV572" s="129"/>
      <c r="EW572" s="129"/>
      <c r="EX572" s="129"/>
      <c r="EY572" s="129"/>
      <c r="EZ572" s="129"/>
      <c r="FA572" s="129"/>
      <c r="FB572" s="129"/>
      <c r="FC572" s="129"/>
      <c r="FD572" s="129"/>
      <c r="FE572" s="129"/>
      <c r="FF572" s="129"/>
      <c r="AME572" s="129"/>
      <c r="AMF572" s="129"/>
      <c r="AMG572" s="129"/>
      <c r="AMH572" s="129"/>
      <c r="AMI572" s="129"/>
      <c r="AMJ572" s="129"/>
      <c r="AMK572" s="129"/>
      <c r="AML572" s="129"/>
      <c r="AMM572" s="129"/>
      <c r="AMN572" s="129"/>
      <c r="AMO572" s="129"/>
      <c r="AMP572" s="129"/>
      <c r="AMQ572" s="129"/>
      <c r="AMR572" s="129"/>
      <c r="AMS572" s="129"/>
      <c r="AMT572" s="129"/>
      <c r="AMU572" s="129"/>
      <c r="AMV572" s="129"/>
      <c r="AMW572" s="129"/>
      <c r="AMX572" s="129"/>
      <c r="AMY572" s="129"/>
      <c r="AMZ572" s="129"/>
      <c r="ANA572" s="129"/>
      <c r="ANB572" s="129"/>
      <c r="ANC572" s="129"/>
      <c r="AND572" s="129"/>
      <c r="ANE572" s="129"/>
      <c r="ANF572" s="129"/>
      <c r="ANG572" s="129"/>
      <c r="ANH572" s="129"/>
      <c r="ANI572" s="129"/>
      <c r="ANJ572" s="129"/>
      <c r="ANK572" s="129"/>
      <c r="ANL572" s="129"/>
      <c r="ANM572" s="129"/>
      <c r="ANN572" s="129"/>
      <c r="ANO572" s="129"/>
      <c r="ANP572" s="129"/>
      <c r="ANQ572" s="129"/>
      <c r="ANR572" s="129"/>
      <c r="ANS572" s="129"/>
      <c r="ANT572" s="129"/>
      <c r="ANU572" s="129"/>
      <c r="ANV572" s="129"/>
      <c r="ANW572" s="129"/>
      <c r="ANX572" s="129"/>
      <c r="ANY572" s="129"/>
      <c r="ANZ572" s="129"/>
      <c r="AOA572" s="129"/>
      <c r="AOB572" s="129"/>
      <c r="AOC572" s="129"/>
      <c r="AOD572" s="129"/>
      <c r="AOE572" s="129"/>
      <c r="AOF572" s="129"/>
      <c r="AOG572" s="129"/>
      <c r="AOH572" s="129"/>
      <c r="AOI572" s="129"/>
      <c r="AOJ572" s="129"/>
      <c r="AOK572" s="129"/>
      <c r="AOL572" s="129"/>
      <c r="AOM572" s="129"/>
      <c r="AON572" s="129"/>
      <c r="AOO572" s="129"/>
      <c r="AOP572" s="129"/>
      <c r="AOQ572" s="129"/>
      <c r="AOR572" s="129"/>
      <c r="AOS572" s="129"/>
      <c r="AOT572" s="129"/>
      <c r="AOU572" s="129"/>
      <c r="AOV572" s="129"/>
      <c r="AOW572" s="129"/>
      <c r="AOX572" s="129"/>
      <c r="AOY572" s="129"/>
      <c r="AOZ572" s="129"/>
      <c r="APA572" s="129"/>
      <c r="APB572" s="129"/>
      <c r="APC572" s="129"/>
      <c r="APD572" s="129"/>
      <c r="APE572" s="129"/>
      <c r="APF572" s="129"/>
      <c r="APG572" s="129"/>
      <c r="APH572" s="129"/>
      <c r="API572" s="129"/>
      <c r="APJ572" s="129"/>
      <c r="APK572" s="129"/>
      <c r="APL572" s="129"/>
      <c r="APM572" s="129"/>
      <c r="APN572" s="129"/>
      <c r="APO572" s="129"/>
      <c r="APP572" s="129"/>
      <c r="APQ572" s="129"/>
      <c r="APR572" s="129"/>
      <c r="APS572" s="129"/>
      <c r="APT572" s="129"/>
      <c r="APU572" s="129"/>
      <c r="APV572" s="129"/>
      <c r="APW572" s="129"/>
      <c r="APX572" s="129"/>
      <c r="APY572" s="129"/>
      <c r="APZ572" s="129"/>
      <c r="AQA572" s="129"/>
      <c r="AQB572" s="129"/>
      <c r="AQC572" s="129"/>
      <c r="AQD572" s="129"/>
      <c r="AQE572" s="129"/>
      <c r="AQF572" s="129"/>
      <c r="AQG572" s="129"/>
      <c r="AQH572" s="129"/>
      <c r="AQI572" s="129"/>
      <c r="AQJ572" s="129"/>
      <c r="AQK572" s="129"/>
      <c r="AQL572" s="129"/>
      <c r="AQM572" s="129"/>
      <c r="AQN572" s="129"/>
      <c r="AQO572" s="129"/>
      <c r="AQP572" s="129"/>
      <c r="AQQ572" s="129"/>
      <c r="AQR572" s="129"/>
      <c r="AQS572" s="129"/>
      <c r="AQT572" s="129"/>
      <c r="AQU572" s="129"/>
      <c r="AQV572" s="129"/>
      <c r="AQW572" s="129"/>
      <c r="AQX572" s="129"/>
      <c r="AQY572" s="129"/>
      <c r="AQZ572" s="129"/>
      <c r="ARA572" s="129"/>
      <c r="ARB572" s="129"/>
      <c r="ARC572" s="129"/>
      <c r="ARD572" s="129"/>
      <c r="ARE572" s="129"/>
      <c r="ARF572" s="129"/>
      <c r="ARG572" s="129"/>
      <c r="ARH572" s="129"/>
      <c r="ARI572" s="129"/>
      <c r="ARJ572" s="129"/>
      <c r="ARK572" s="129"/>
      <c r="ARL572" s="129"/>
      <c r="ARM572" s="129"/>
      <c r="ARN572" s="129"/>
      <c r="ARO572" s="129"/>
      <c r="ARP572" s="129"/>
      <c r="ARQ572" s="129"/>
      <c r="ARR572" s="129"/>
      <c r="ARS572" s="129"/>
      <c r="ART572" s="129"/>
      <c r="ARU572" s="129"/>
      <c r="ARV572" s="129"/>
      <c r="ARW572" s="129"/>
      <c r="ARX572" s="129"/>
      <c r="ARY572" s="129"/>
      <c r="ARZ572" s="129"/>
      <c r="ASA572" s="129"/>
      <c r="ASB572" s="129"/>
      <c r="ASC572" s="129"/>
      <c r="ASD572" s="129"/>
      <c r="ASE572" s="129"/>
      <c r="ASF572" s="129"/>
      <c r="ASG572" s="129"/>
      <c r="ASH572" s="129"/>
      <c r="ASI572" s="129"/>
      <c r="ASJ572" s="129"/>
      <c r="ASK572" s="129"/>
      <c r="ASL572" s="129"/>
      <c r="ASM572" s="129"/>
      <c r="ASN572" s="129"/>
      <c r="ASO572" s="129"/>
      <c r="ASP572" s="129"/>
      <c r="ASQ572" s="129"/>
      <c r="ASR572" s="129"/>
      <c r="ASS572" s="129"/>
      <c r="AST572" s="129"/>
      <c r="ASU572" s="129"/>
      <c r="ASV572" s="129"/>
      <c r="ASW572" s="129"/>
      <c r="ASX572" s="129"/>
      <c r="ASY572" s="129"/>
      <c r="ASZ572" s="129"/>
      <c r="ATA572" s="129"/>
      <c r="ATB572" s="129"/>
      <c r="ATC572" s="129"/>
      <c r="ATD572" s="129"/>
      <c r="ATE572" s="129"/>
      <c r="ATF572" s="129"/>
      <c r="ATG572" s="129"/>
      <c r="ATH572" s="129"/>
      <c r="ATI572" s="129"/>
      <c r="ATJ572" s="129"/>
      <c r="ATK572" s="129"/>
      <c r="ATL572" s="129"/>
      <c r="ATM572" s="129"/>
      <c r="ATN572" s="129"/>
      <c r="ATO572" s="129"/>
      <c r="ATP572" s="129"/>
      <c r="ATQ572" s="129"/>
      <c r="ATR572" s="129"/>
      <c r="ATS572" s="129"/>
      <c r="ATT572" s="129"/>
      <c r="ATU572" s="129"/>
      <c r="ATV572" s="129"/>
      <c r="ATW572" s="129"/>
      <c r="ATX572" s="129"/>
      <c r="ATY572" s="129"/>
    </row>
    <row r="573" spans="1:1221" s="128" customFormat="1" ht="47.25" x14ac:dyDescent="0.25">
      <c r="A573" s="6"/>
      <c r="B573" s="46"/>
      <c r="C573" s="94"/>
      <c r="D573" s="37" t="s">
        <v>22</v>
      </c>
      <c r="E573" s="174"/>
      <c r="F573" s="113"/>
      <c r="G573" s="113"/>
      <c r="H573" s="113"/>
      <c r="I573" s="183">
        <f>I572/18</f>
        <v>23.066111111111113</v>
      </c>
      <c r="J573" s="129"/>
      <c r="K573" s="129"/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29"/>
      <c r="Z573" s="129"/>
      <c r="AA573" s="129"/>
      <c r="AB573" s="129"/>
      <c r="AC573" s="129"/>
      <c r="AD573" s="129"/>
      <c r="AE573" s="129"/>
      <c r="AF573" s="129"/>
      <c r="AG573" s="129"/>
      <c r="AH573" s="129"/>
      <c r="AI573" s="129"/>
      <c r="AJ573" s="129"/>
      <c r="AK573" s="129"/>
      <c r="AL573" s="129"/>
      <c r="AM573" s="129"/>
      <c r="AN573" s="129"/>
      <c r="AO573" s="129"/>
      <c r="AP573" s="129"/>
      <c r="AQ573" s="129"/>
      <c r="AR573" s="129"/>
      <c r="AS573" s="129"/>
      <c r="AT573" s="129"/>
      <c r="AU573" s="129"/>
      <c r="AV573" s="129"/>
      <c r="AW573" s="129"/>
      <c r="AX573" s="129"/>
      <c r="AY573" s="129"/>
      <c r="AZ573" s="129"/>
      <c r="BA573" s="129"/>
      <c r="BB573" s="129"/>
      <c r="BC573" s="129"/>
      <c r="BD573" s="129"/>
      <c r="BE573" s="129"/>
      <c r="BF573" s="129"/>
      <c r="BG573" s="129"/>
      <c r="BH573" s="129"/>
      <c r="BI573" s="129"/>
      <c r="BJ573" s="129"/>
      <c r="BK573" s="129"/>
      <c r="BL573" s="129"/>
      <c r="BM573" s="129"/>
      <c r="BN573" s="129"/>
      <c r="BO573" s="129"/>
      <c r="BP573" s="129"/>
      <c r="BQ573" s="129"/>
      <c r="BR573" s="129"/>
      <c r="BS573" s="129"/>
      <c r="BT573" s="129"/>
      <c r="BU573" s="129"/>
      <c r="BV573" s="129"/>
      <c r="BW573" s="129"/>
      <c r="BX573" s="129"/>
      <c r="BY573" s="129"/>
      <c r="BZ573" s="129"/>
      <c r="CA573" s="129"/>
      <c r="CB573" s="129"/>
      <c r="CC573" s="129"/>
      <c r="CD573" s="129"/>
      <c r="CE573" s="129"/>
      <c r="CF573" s="129"/>
      <c r="CG573" s="129"/>
      <c r="CH573" s="129"/>
      <c r="CI573" s="129"/>
      <c r="CJ573" s="129"/>
      <c r="CK573" s="129"/>
      <c r="CL573" s="129"/>
      <c r="CM573" s="129"/>
      <c r="CN573" s="129"/>
      <c r="CO573" s="129"/>
      <c r="CP573" s="129"/>
      <c r="CQ573" s="129"/>
      <c r="CR573" s="129"/>
      <c r="CS573" s="129"/>
      <c r="CT573" s="129"/>
      <c r="CU573" s="129"/>
      <c r="CV573" s="129"/>
      <c r="CW573" s="129"/>
      <c r="CX573" s="129"/>
      <c r="CY573" s="129"/>
      <c r="CZ573" s="129"/>
      <c r="DA573" s="129"/>
      <c r="DB573" s="129"/>
      <c r="DC573" s="129"/>
      <c r="DD573" s="129"/>
      <c r="DE573" s="129"/>
      <c r="DF573" s="129"/>
      <c r="DG573" s="129"/>
      <c r="DH573" s="129"/>
      <c r="DI573" s="129"/>
      <c r="DJ573" s="129"/>
      <c r="DK573" s="129"/>
      <c r="DL573" s="129"/>
      <c r="DM573" s="129"/>
      <c r="DN573" s="129"/>
      <c r="DO573" s="129"/>
      <c r="DP573" s="129"/>
      <c r="DQ573" s="129"/>
      <c r="DR573" s="129"/>
      <c r="DS573" s="129"/>
      <c r="DT573" s="129"/>
      <c r="DU573" s="129"/>
      <c r="DV573" s="129"/>
      <c r="DW573" s="129"/>
      <c r="DX573" s="129"/>
      <c r="DY573" s="129"/>
      <c r="DZ573" s="129"/>
      <c r="EA573" s="129"/>
      <c r="EB573" s="129"/>
      <c r="EC573" s="129"/>
      <c r="ED573" s="129"/>
      <c r="EE573" s="129"/>
      <c r="EF573" s="129"/>
      <c r="EG573" s="129"/>
      <c r="EH573" s="129"/>
      <c r="EI573" s="129"/>
      <c r="EJ573" s="129"/>
      <c r="EK573" s="129"/>
      <c r="EL573" s="129"/>
      <c r="EM573" s="129"/>
      <c r="EN573" s="129"/>
      <c r="EO573" s="129"/>
      <c r="EP573" s="129"/>
      <c r="EQ573" s="129"/>
      <c r="ER573" s="129"/>
      <c r="ES573" s="129"/>
      <c r="ET573" s="129"/>
      <c r="EU573" s="129"/>
      <c r="EV573" s="129"/>
      <c r="EW573" s="129"/>
      <c r="EX573" s="129"/>
      <c r="EY573" s="129"/>
      <c r="EZ573" s="129"/>
      <c r="FA573" s="129"/>
      <c r="FB573" s="129"/>
      <c r="FC573" s="129"/>
      <c r="FD573" s="129"/>
      <c r="FE573" s="129"/>
      <c r="FF573" s="129"/>
      <c r="AME573" s="129"/>
      <c r="AMF573" s="129"/>
      <c r="AMG573" s="129"/>
      <c r="AMH573" s="129"/>
      <c r="AMI573" s="129"/>
      <c r="AMJ573" s="129"/>
      <c r="AMK573" s="129"/>
      <c r="AML573" s="129"/>
      <c r="AMM573" s="129"/>
      <c r="AMN573" s="129"/>
      <c r="AMO573" s="129"/>
      <c r="AMP573" s="129"/>
      <c r="AMQ573" s="129"/>
      <c r="AMR573" s="129"/>
      <c r="AMS573" s="129"/>
      <c r="AMT573" s="129"/>
      <c r="AMU573" s="129"/>
      <c r="AMV573" s="129"/>
      <c r="AMW573" s="129"/>
      <c r="AMX573" s="129"/>
      <c r="AMY573" s="129"/>
      <c r="AMZ573" s="129"/>
      <c r="ANA573" s="129"/>
      <c r="ANB573" s="129"/>
      <c r="ANC573" s="129"/>
      <c r="AND573" s="129"/>
      <c r="ANE573" s="129"/>
      <c r="ANF573" s="129"/>
      <c r="ANG573" s="129"/>
      <c r="ANH573" s="129"/>
      <c r="ANI573" s="129"/>
      <c r="ANJ573" s="129"/>
      <c r="ANK573" s="129"/>
      <c r="ANL573" s="129"/>
      <c r="ANM573" s="129"/>
      <c r="ANN573" s="129"/>
      <c r="ANO573" s="129"/>
      <c r="ANP573" s="129"/>
      <c r="ANQ573" s="129"/>
      <c r="ANR573" s="129"/>
      <c r="ANS573" s="129"/>
      <c r="ANT573" s="129"/>
      <c r="ANU573" s="129"/>
      <c r="ANV573" s="129"/>
      <c r="ANW573" s="129"/>
      <c r="ANX573" s="129"/>
      <c r="ANY573" s="129"/>
      <c r="ANZ573" s="129"/>
      <c r="AOA573" s="129"/>
      <c r="AOB573" s="129"/>
      <c r="AOC573" s="129"/>
      <c r="AOD573" s="129"/>
      <c r="AOE573" s="129"/>
      <c r="AOF573" s="129"/>
      <c r="AOG573" s="129"/>
      <c r="AOH573" s="129"/>
      <c r="AOI573" s="129"/>
      <c r="AOJ573" s="129"/>
      <c r="AOK573" s="129"/>
      <c r="AOL573" s="129"/>
      <c r="AOM573" s="129"/>
      <c r="AON573" s="129"/>
      <c r="AOO573" s="129"/>
      <c r="AOP573" s="129"/>
      <c r="AOQ573" s="129"/>
      <c r="AOR573" s="129"/>
      <c r="AOS573" s="129"/>
      <c r="AOT573" s="129"/>
      <c r="AOU573" s="129"/>
      <c r="AOV573" s="129"/>
      <c r="AOW573" s="129"/>
      <c r="AOX573" s="129"/>
      <c r="AOY573" s="129"/>
      <c r="AOZ573" s="129"/>
      <c r="APA573" s="129"/>
      <c r="APB573" s="129"/>
      <c r="APC573" s="129"/>
      <c r="APD573" s="129"/>
      <c r="APE573" s="129"/>
      <c r="APF573" s="129"/>
      <c r="APG573" s="129"/>
      <c r="APH573" s="129"/>
      <c r="API573" s="129"/>
      <c r="APJ573" s="129"/>
      <c r="APK573" s="129"/>
      <c r="APL573" s="129"/>
      <c r="APM573" s="129"/>
      <c r="APN573" s="129"/>
      <c r="APO573" s="129"/>
      <c r="APP573" s="129"/>
      <c r="APQ573" s="129"/>
      <c r="APR573" s="129"/>
      <c r="APS573" s="129"/>
      <c r="APT573" s="129"/>
      <c r="APU573" s="129"/>
      <c r="APV573" s="129"/>
      <c r="APW573" s="129"/>
      <c r="APX573" s="129"/>
      <c r="APY573" s="129"/>
      <c r="APZ573" s="129"/>
      <c r="AQA573" s="129"/>
      <c r="AQB573" s="129"/>
      <c r="AQC573" s="129"/>
      <c r="AQD573" s="129"/>
      <c r="AQE573" s="129"/>
      <c r="AQF573" s="129"/>
      <c r="AQG573" s="129"/>
      <c r="AQH573" s="129"/>
      <c r="AQI573" s="129"/>
      <c r="AQJ573" s="129"/>
      <c r="AQK573" s="129"/>
      <c r="AQL573" s="129"/>
      <c r="AQM573" s="129"/>
      <c r="AQN573" s="129"/>
      <c r="AQO573" s="129"/>
      <c r="AQP573" s="129"/>
      <c r="AQQ573" s="129"/>
      <c r="AQR573" s="129"/>
      <c r="AQS573" s="129"/>
      <c r="AQT573" s="129"/>
      <c r="AQU573" s="129"/>
      <c r="AQV573" s="129"/>
      <c r="AQW573" s="129"/>
      <c r="AQX573" s="129"/>
      <c r="AQY573" s="129"/>
      <c r="AQZ573" s="129"/>
      <c r="ARA573" s="129"/>
      <c r="ARB573" s="129"/>
      <c r="ARC573" s="129"/>
      <c r="ARD573" s="129"/>
      <c r="ARE573" s="129"/>
      <c r="ARF573" s="129"/>
      <c r="ARG573" s="129"/>
      <c r="ARH573" s="129"/>
      <c r="ARI573" s="129"/>
      <c r="ARJ573" s="129"/>
      <c r="ARK573" s="129"/>
      <c r="ARL573" s="129"/>
      <c r="ARM573" s="129"/>
      <c r="ARN573" s="129"/>
      <c r="ARO573" s="129"/>
      <c r="ARP573" s="129"/>
      <c r="ARQ573" s="129"/>
      <c r="ARR573" s="129"/>
      <c r="ARS573" s="129"/>
      <c r="ART573" s="129"/>
      <c r="ARU573" s="129"/>
      <c r="ARV573" s="129"/>
      <c r="ARW573" s="129"/>
      <c r="ARX573" s="129"/>
      <c r="ARY573" s="129"/>
      <c r="ARZ573" s="129"/>
      <c r="ASA573" s="129"/>
      <c r="ASB573" s="129"/>
      <c r="ASC573" s="129"/>
      <c r="ASD573" s="129"/>
      <c r="ASE573" s="129"/>
      <c r="ASF573" s="129"/>
      <c r="ASG573" s="129"/>
      <c r="ASH573" s="129"/>
      <c r="ASI573" s="129"/>
      <c r="ASJ573" s="129"/>
      <c r="ASK573" s="129"/>
      <c r="ASL573" s="129"/>
      <c r="ASM573" s="129"/>
      <c r="ASN573" s="129"/>
      <c r="ASO573" s="129"/>
      <c r="ASP573" s="129"/>
      <c r="ASQ573" s="129"/>
      <c r="ASR573" s="129"/>
      <c r="ASS573" s="129"/>
      <c r="AST573" s="129"/>
      <c r="ASU573" s="129"/>
      <c r="ASV573" s="129"/>
      <c r="ASW573" s="129"/>
      <c r="ASX573" s="129"/>
      <c r="ASY573" s="129"/>
      <c r="ASZ573" s="129"/>
      <c r="ATA573" s="129"/>
      <c r="ATB573" s="129"/>
      <c r="ATC573" s="129"/>
      <c r="ATD573" s="129"/>
      <c r="ATE573" s="129"/>
      <c r="ATF573" s="129"/>
      <c r="ATG573" s="129"/>
      <c r="ATH573" s="129"/>
      <c r="ATI573" s="129"/>
      <c r="ATJ573" s="129"/>
      <c r="ATK573" s="129"/>
      <c r="ATL573" s="129"/>
      <c r="ATM573" s="129"/>
      <c r="ATN573" s="129"/>
      <c r="ATO573" s="129"/>
      <c r="ATP573" s="129"/>
      <c r="ATQ573" s="129"/>
      <c r="ATR573" s="129"/>
      <c r="ATS573" s="129"/>
      <c r="ATT573" s="129"/>
      <c r="ATU573" s="129"/>
      <c r="ATV573" s="129"/>
      <c r="ATW573" s="129"/>
      <c r="ATX573" s="129"/>
      <c r="ATY573" s="129"/>
    </row>
    <row r="574" spans="1:1221" ht="31.5" x14ac:dyDescent="0.25">
      <c r="A574" s="191"/>
      <c r="B574" s="96"/>
      <c r="C574" s="68"/>
      <c r="D574" s="192" t="s">
        <v>399</v>
      </c>
      <c r="E574" s="174"/>
      <c r="F574" s="97">
        <f>F572+F559+F506</f>
        <v>45.69</v>
      </c>
      <c r="G574" s="97">
        <f t="shared" ref="G574:I574" si="13">G572+G559+G506</f>
        <v>49.690000000000005</v>
      </c>
      <c r="H574" s="97">
        <f t="shared" si="13"/>
        <v>229.3</v>
      </c>
      <c r="I574" s="97">
        <f t="shared" si="13"/>
        <v>1639.5700000000002</v>
      </c>
    </row>
    <row r="575" spans="1:1221" x14ac:dyDescent="0.25">
      <c r="D575" s="34" t="s">
        <v>246</v>
      </c>
      <c r="E575" s="20"/>
      <c r="F575" s="103"/>
      <c r="G575" s="103"/>
      <c r="H575" s="102"/>
      <c r="I575" s="54"/>
    </row>
    <row r="576" spans="1:1221" ht="47.25" x14ac:dyDescent="0.25">
      <c r="A576" s="95" t="s">
        <v>79</v>
      </c>
      <c r="B576" s="96">
        <v>340</v>
      </c>
      <c r="C576" s="97" t="s">
        <v>14</v>
      </c>
      <c r="D576" s="14" t="s">
        <v>379</v>
      </c>
      <c r="E576" s="1">
        <v>150</v>
      </c>
      <c r="F576" s="103">
        <v>15</v>
      </c>
      <c r="G576" s="103">
        <v>16.7</v>
      </c>
      <c r="H576" s="103">
        <v>2.85</v>
      </c>
      <c r="I576" s="54">
        <v>298</v>
      </c>
    </row>
    <row r="577" spans="1:1222" x14ac:dyDescent="0.25">
      <c r="A577" s="95"/>
      <c r="B577" s="96"/>
      <c r="C577" s="97"/>
      <c r="D577" s="20" t="s">
        <v>213</v>
      </c>
      <c r="E577" s="20">
        <v>100</v>
      </c>
      <c r="F577" s="103"/>
      <c r="G577" s="103"/>
      <c r="H577" s="103"/>
      <c r="I577" s="54"/>
    </row>
    <row r="578" spans="1:1222" ht="31.5" x14ac:dyDescent="0.25">
      <c r="A578" s="95"/>
      <c r="B578" s="96"/>
      <c r="C578" s="97"/>
      <c r="D578" s="20" t="s">
        <v>112</v>
      </c>
      <c r="E578" s="20">
        <v>0.2</v>
      </c>
      <c r="F578" s="103"/>
      <c r="G578" s="103"/>
      <c r="H578" s="103"/>
      <c r="I578" s="54"/>
    </row>
    <row r="579" spans="1:1222" ht="31.5" x14ac:dyDescent="0.25">
      <c r="A579" s="95"/>
      <c r="B579" s="96"/>
      <c r="C579" s="97"/>
      <c r="D579" s="20" t="s">
        <v>113</v>
      </c>
      <c r="E579" s="20">
        <v>50</v>
      </c>
      <c r="F579" s="103"/>
      <c r="G579" s="103"/>
      <c r="H579" s="103"/>
      <c r="I579" s="54"/>
    </row>
    <row r="580" spans="1:1222" ht="47.25" x14ac:dyDescent="0.25">
      <c r="A580" s="95"/>
      <c r="B580" s="96"/>
      <c r="C580" s="97"/>
      <c r="D580" s="20" t="s">
        <v>211</v>
      </c>
      <c r="E580" s="20">
        <v>5</v>
      </c>
      <c r="F580" s="103"/>
      <c r="G580" s="103"/>
      <c r="H580" s="103"/>
      <c r="I580" s="54"/>
    </row>
    <row r="581" spans="1:1222" x14ac:dyDescent="0.25">
      <c r="A581" s="95"/>
      <c r="B581" s="96"/>
      <c r="C581" s="97"/>
      <c r="D581" s="13" t="s">
        <v>212</v>
      </c>
      <c r="E581" s="20">
        <v>140</v>
      </c>
      <c r="F581" s="103"/>
      <c r="G581" s="103"/>
      <c r="H581" s="103"/>
      <c r="I581" s="54"/>
    </row>
    <row r="582" spans="1:1222" x14ac:dyDescent="0.25">
      <c r="A582" s="95"/>
      <c r="B582" s="96"/>
      <c r="C582" s="97"/>
      <c r="D582" s="13" t="s">
        <v>73</v>
      </c>
      <c r="E582" s="20">
        <v>10</v>
      </c>
      <c r="F582" s="103"/>
      <c r="G582" s="103"/>
      <c r="H582" s="103"/>
      <c r="I582" s="54"/>
    </row>
    <row r="583" spans="1:1222" ht="45" x14ac:dyDescent="0.25">
      <c r="A583" s="52"/>
      <c r="B583" s="96">
        <v>692</v>
      </c>
      <c r="C583" s="97" t="s">
        <v>83</v>
      </c>
      <c r="D583" s="14" t="s">
        <v>52</v>
      </c>
      <c r="E583" s="1">
        <v>200</v>
      </c>
      <c r="F583" s="103">
        <v>2.5</v>
      </c>
      <c r="G583" s="103">
        <v>3.6</v>
      </c>
      <c r="H583" s="103">
        <v>28.7</v>
      </c>
      <c r="I583" s="54">
        <v>152</v>
      </c>
    </row>
    <row r="584" spans="1:1222" x14ac:dyDescent="0.25">
      <c r="A584" s="52"/>
      <c r="B584" s="96"/>
      <c r="C584" s="97"/>
      <c r="D584" s="20" t="s">
        <v>139</v>
      </c>
      <c r="E584" s="20">
        <v>2.4</v>
      </c>
      <c r="F584" s="103"/>
      <c r="G584" s="103"/>
      <c r="H584" s="103"/>
      <c r="I584" s="54"/>
    </row>
    <row r="585" spans="1:1222" x14ac:dyDescent="0.25">
      <c r="A585" s="52"/>
      <c r="B585" s="96"/>
      <c r="C585" s="97"/>
      <c r="D585" s="20" t="s">
        <v>132</v>
      </c>
      <c r="E585" s="20">
        <v>172</v>
      </c>
      <c r="F585" s="103"/>
      <c r="G585" s="103"/>
      <c r="H585" s="103"/>
      <c r="I585" s="54"/>
    </row>
    <row r="586" spans="1:1222" x14ac:dyDescent="0.25">
      <c r="A586" s="52"/>
      <c r="B586" s="96"/>
      <c r="C586" s="97"/>
      <c r="D586" s="20" t="s">
        <v>114</v>
      </c>
      <c r="E586" s="20">
        <v>12</v>
      </c>
      <c r="F586" s="103"/>
      <c r="G586" s="103"/>
      <c r="H586" s="103"/>
      <c r="I586" s="54"/>
    </row>
    <row r="587" spans="1:1222" x14ac:dyDescent="0.25">
      <c r="A587" s="52"/>
      <c r="B587" s="96"/>
      <c r="C587" s="97"/>
      <c r="D587" s="20" t="s">
        <v>140</v>
      </c>
      <c r="E587" s="20">
        <v>50</v>
      </c>
      <c r="F587" s="103"/>
      <c r="G587" s="103"/>
      <c r="H587" s="103"/>
      <c r="I587" s="54"/>
    </row>
    <row r="588" spans="1:1222" s="22" customFormat="1" ht="31.5" x14ac:dyDescent="0.25">
      <c r="A588" s="95"/>
      <c r="B588" s="59">
        <v>2</v>
      </c>
      <c r="C588" s="97" t="s">
        <v>13</v>
      </c>
      <c r="D588" s="1" t="s">
        <v>275</v>
      </c>
      <c r="E588" s="1">
        <v>40</v>
      </c>
      <c r="F588" s="54">
        <v>1.2</v>
      </c>
      <c r="G588" s="54">
        <v>4</v>
      </c>
      <c r="H588" s="103">
        <v>21</v>
      </c>
      <c r="I588" s="103">
        <v>118</v>
      </c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AU588" s="27"/>
      <c r="AV588" s="27"/>
      <c r="AW588" s="27"/>
      <c r="AX588" s="27"/>
      <c r="AY588" s="27"/>
      <c r="AZ588" s="27"/>
      <c r="BA588" s="27"/>
      <c r="BB588" s="27"/>
      <c r="BC588" s="27"/>
      <c r="BD588" s="27"/>
      <c r="BE588" s="27"/>
      <c r="BF588" s="27"/>
      <c r="BG588" s="27"/>
      <c r="BH588" s="27"/>
      <c r="BI588" s="27"/>
      <c r="BJ588" s="27"/>
      <c r="BK588" s="27"/>
      <c r="BL588" s="27"/>
      <c r="BM588" s="27"/>
      <c r="BN588" s="27"/>
      <c r="BO588" s="27"/>
      <c r="BP588" s="27"/>
      <c r="BQ588" s="27"/>
      <c r="BR588" s="27"/>
      <c r="BS588" s="27"/>
      <c r="BT588" s="27"/>
      <c r="BU588" s="27"/>
      <c r="BV588" s="27"/>
      <c r="BW588" s="27"/>
      <c r="BX588" s="27"/>
      <c r="BY588" s="27"/>
      <c r="BZ588" s="27"/>
      <c r="CA588" s="27"/>
      <c r="CB588" s="27"/>
      <c r="CC588" s="27"/>
      <c r="CD588" s="27"/>
      <c r="CE588" s="27"/>
      <c r="CF588" s="27"/>
      <c r="CG588" s="27"/>
      <c r="CH588" s="27"/>
      <c r="CI588" s="27"/>
      <c r="CJ588" s="27"/>
      <c r="CK588" s="27"/>
      <c r="CL588" s="27"/>
      <c r="CM588" s="27"/>
      <c r="CN588" s="27"/>
      <c r="CO588" s="27"/>
      <c r="CP588" s="27"/>
      <c r="CQ588" s="27"/>
      <c r="CR588" s="27"/>
      <c r="CS588" s="27"/>
      <c r="CT588" s="27"/>
      <c r="CU588" s="27"/>
      <c r="CV588" s="27"/>
      <c r="CW588" s="27"/>
      <c r="CX588" s="27"/>
      <c r="CY588" s="27"/>
      <c r="CZ588" s="27"/>
      <c r="DA588" s="27"/>
      <c r="DB588" s="27"/>
      <c r="DC588" s="27"/>
      <c r="DD588" s="27"/>
      <c r="DE588" s="27"/>
      <c r="DF588" s="27"/>
      <c r="DG588" s="27"/>
      <c r="DH588" s="27"/>
      <c r="DI588" s="27"/>
      <c r="DJ588" s="27"/>
      <c r="DK588" s="27"/>
      <c r="DL588" s="27"/>
      <c r="DM588" s="27"/>
      <c r="DN588" s="27"/>
      <c r="DO588" s="27"/>
      <c r="DP588" s="27"/>
      <c r="DQ588" s="27"/>
      <c r="DR588" s="27"/>
      <c r="DS588" s="27"/>
      <c r="DT588" s="27"/>
      <c r="DU588" s="27"/>
      <c r="DV588" s="27"/>
      <c r="DW588" s="27"/>
      <c r="DX588" s="27"/>
      <c r="DY588" s="27"/>
      <c r="DZ588" s="27"/>
      <c r="EA588" s="27"/>
      <c r="EB588" s="27"/>
      <c r="EC588" s="27"/>
      <c r="ED588" s="27"/>
      <c r="EE588" s="27"/>
      <c r="EF588" s="27"/>
      <c r="EG588" s="27"/>
      <c r="EH588" s="27"/>
      <c r="EI588" s="27"/>
      <c r="EJ588" s="27"/>
      <c r="EK588" s="27"/>
      <c r="EL588" s="27"/>
      <c r="EM588" s="27"/>
      <c r="EN588" s="27"/>
      <c r="EO588" s="27"/>
      <c r="EP588" s="27"/>
      <c r="EQ588" s="27"/>
      <c r="ER588" s="27"/>
      <c r="ES588" s="27"/>
      <c r="ET588" s="27"/>
      <c r="EU588" s="27"/>
      <c r="EV588" s="27"/>
      <c r="EW588" s="27"/>
      <c r="EX588" s="27"/>
      <c r="EY588" s="27"/>
      <c r="EZ588" s="27"/>
      <c r="FA588" s="27"/>
      <c r="FB588" s="27"/>
      <c r="FC588" s="27"/>
      <c r="FD588" s="27"/>
      <c r="FE588" s="27"/>
      <c r="FF588" s="27"/>
      <c r="FG588" s="133"/>
      <c r="AMD588" s="162"/>
      <c r="AME588" s="27"/>
      <c r="AMF588" s="27"/>
      <c r="AMG588" s="27"/>
      <c r="AMH588" s="27"/>
      <c r="AMI588" s="27"/>
      <c r="AMJ588" s="27"/>
      <c r="AMK588" s="27"/>
      <c r="AML588" s="27"/>
      <c r="AMM588" s="27"/>
      <c r="AMN588" s="27"/>
      <c r="AMO588" s="27"/>
      <c r="AMP588" s="27"/>
      <c r="AMQ588" s="27"/>
      <c r="AMR588" s="27"/>
      <c r="AMS588" s="27"/>
      <c r="AMT588" s="27"/>
      <c r="AMU588" s="27"/>
      <c r="AMV588" s="27"/>
      <c r="AMW588" s="27"/>
      <c r="AMX588" s="27"/>
      <c r="AMY588" s="27"/>
      <c r="AMZ588" s="27"/>
      <c r="ANA588" s="27"/>
      <c r="ANB588" s="27"/>
      <c r="ANC588" s="27"/>
      <c r="AND588" s="27"/>
      <c r="ANE588" s="27"/>
      <c r="ANF588" s="27"/>
      <c r="ANG588" s="27"/>
      <c r="ANH588" s="27"/>
      <c r="ANI588" s="27"/>
      <c r="ANJ588" s="27"/>
      <c r="ANK588" s="27"/>
      <c r="ANL588" s="27"/>
      <c r="ANM588" s="27"/>
      <c r="ANN588" s="27"/>
      <c r="ANO588" s="27"/>
      <c r="ANP588" s="27"/>
      <c r="ANQ588" s="27"/>
      <c r="ANR588" s="27"/>
      <c r="ANS588" s="27"/>
      <c r="ANT588" s="27"/>
      <c r="ANU588" s="27"/>
      <c r="ANV588" s="27"/>
      <c r="ANW588" s="27"/>
      <c r="ANX588" s="27"/>
      <c r="ANY588" s="27"/>
      <c r="ANZ588" s="27"/>
      <c r="AOA588" s="27"/>
      <c r="AOB588" s="27"/>
      <c r="AOC588" s="27"/>
      <c r="AOD588" s="27"/>
      <c r="AOE588" s="27"/>
      <c r="AOF588" s="27"/>
      <c r="AOG588" s="27"/>
      <c r="AOH588" s="27"/>
      <c r="AOI588" s="27"/>
      <c r="AOJ588" s="27"/>
      <c r="AOK588" s="27"/>
      <c r="AOL588" s="27"/>
      <c r="AOM588" s="27"/>
      <c r="AON588" s="27"/>
      <c r="AOO588" s="27"/>
      <c r="AOP588" s="27"/>
      <c r="AOQ588" s="27"/>
      <c r="AOR588" s="27"/>
      <c r="AOS588" s="27"/>
      <c r="AOT588" s="27"/>
      <c r="AOU588" s="27"/>
      <c r="AOV588" s="27"/>
      <c r="AOW588" s="27"/>
      <c r="AOX588" s="27"/>
      <c r="AOY588" s="27"/>
      <c r="AOZ588" s="27"/>
      <c r="APA588" s="27"/>
      <c r="APB588" s="27"/>
      <c r="APC588" s="27"/>
      <c r="APD588" s="27"/>
      <c r="APE588" s="27"/>
      <c r="APF588" s="27"/>
      <c r="APG588" s="27"/>
      <c r="APH588" s="27"/>
      <c r="API588" s="27"/>
      <c r="APJ588" s="27"/>
      <c r="APK588" s="27"/>
      <c r="APL588" s="27"/>
      <c r="APM588" s="27"/>
      <c r="APN588" s="27"/>
      <c r="APO588" s="27"/>
      <c r="APP588" s="27"/>
      <c r="APQ588" s="27"/>
      <c r="APR588" s="27"/>
      <c r="APS588" s="27"/>
      <c r="APT588" s="27"/>
      <c r="APU588" s="27"/>
      <c r="APV588" s="27"/>
      <c r="APW588" s="27"/>
      <c r="APX588" s="27"/>
      <c r="APY588" s="27"/>
      <c r="APZ588" s="27"/>
      <c r="AQA588" s="27"/>
      <c r="AQB588" s="27"/>
      <c r="AQC588" s="27"/>
      <c r="AQD588" s="27"/>
      <c r="AQE588" s="27"/>
      <c r="AQF588" s="27"/>
      <c r="AQG588" s="27"/>
      <c r="AQH588" s="27"/>
      <c r="AQI588" s="27"/>
      <c r="AQJ588" s="27"/>
      <c r="AQK588" s="27"/>
      <c r="AQL588" s="27"/>
      <c r="AQM588" s="27"/>
      <c r="AQN588" s="27"/>
      <c r="AQO588" s="27"/>
      <c r="AQP588" s="27"/>
      <c r="AQQ588" s="27"/>
      <c r="AQR588" s="27"/>
      <c r="AQS588" s="27"/>
      <c r="AQT588" s="27"/>
      <c r="AQU588" s="27"/>
      <c r="AQV588" s="27"/>
      <c r="AQW588" s="27"/>
      <c r="AQX588" s="27"/>
      <c r="AQY588" s="27"/>
      <c r="AQZ588" s="27"/>
      <c r="ARA588" s="27"/>
      <c r="ARB588" s="27"/>
      <c r="ARC588" s="27"/>
      <c r="ARD588" s="27"/>
      <c r="ARE588" s="27"/>
      <c r="ARF588" s="27"/>
      <c r="ARG588" s="27"/>
      <c r="ARH588" s="27"/>
      <c r="ARI588" s="27"/>
      <c r="ARJ588" s="27"/>
      <c r="ARK588" s="27"/>
      <c r="ARL588" s="27"/>
      <c r="ARM588" s="27"/>
      <c r="ARN588" s="27"/>
      <c r="ARO588" s="27"/>
      <c r="ARP588" s="27"/>
      <c r="ARQ588" s="27"/>
      <c r="ARR588" s="27"/>
      <c r="ARS588" s="27"/>
      <c r="ART588" s="27"/>
      <c r="ARU588" s="27"/>
      <c r="ARV588" s="27"/>
      <c r="ARW588" s="27"/>
      <c r="ARX588" s="27"/>
      <c r="ARY588" s="27"/>
      <c r="ARZ588" s="27"/>
      <c r="ASA588" s="27"/>
      <c r="ASB588" s="27"/>
      <c r="ASC588" s="27"/>
      <c r="ASD588" s="27"/>
      <c r="ASE588" s="27"/>
      <c r="ASF588" s="27"/>
      <c r="ASG588" s="27"/>
      <c r="ASH588" s="27"/>
      <c r="ASI588" s="27"/>
      <c r="ASJ588" s="27"/>
      <c r="ASK588" s="27"/>
      <c r="ASL588" s="27"/>
      <c r="ASM588" s="27"/>
      <c r="ASN588" s="27"/>
      <c r="ASO588" s="27"/>
      <c r="ASP588" s="27"/>
      <c r="ASQ588" s="27"/>
      <c r="ASR588" s="27"/>
      <c r="ASS588" s="27"/>
      <c r="AST588" s="27"/>
      <c r="ASU588" s="27"/>
      <c r="ASV588" s="27"/>
      <c r="ASW588" s="27"/>
      <c r="ASX588" s="27"/>
      <c r="ASY588" s="27"/>
      <c r="ASZ588" s="27"/>
      <c r="ATA588" s="27"/>
      <c r="ATB588" s="27"/>
      <c r="ATC588" s="27"/>
      <c r="ATD588" s="27"/>
      <c r="ATE588" s="27"/>
      <c r="ATF588" s="27"/>
      <c r="ATG588" s="27"/>
      <c r="ATH588" s="27"/>
      <c r="ATI588" s="27"/>
      <c r="ATJ588" s="27"/>
      <c r="ATK588" s="27"/>
      <c r="ATL588" s="27"/>
      <c r="ATM588" s="27"/>
      <c r="ATN588" s="27"/>
      <c r="ATO588" s="27"/>
      <c r="ATP588" s="27"/>
      <c r="ATQ588" s="27"/>
      <c r="ATR588" s="27"/>
      <c r="ATS588" s="27"/>
      <c r="ATT588" s="27"/>
      <c r="ATU588" s="27"/>
      <c r="ATV588" s="27"/>
      <c r="ATW588" s="27"/>
      <c r="ATX588" s="27"/>
      <c r="ATY588" s="27"/>
      <c r="ATZ588" s="133"/>
    </row>
    <row r="589" spans="1:1222" s="22" customFormat="1" x14ac:dyDescent="0.25">
      <c r="A589" s="95"/>
      <c r="B589" s="96"/>
      <c r="C589" s="97"/>
      <c r="D589" s="20" t="s">
        <v>18</v>
      </c>
      <c r="E589" s="20">
        <v>20</v>
      </c>
      <c r="F589" s="103"/>
      <c r="G589" s="103"/>
      <c r="H589" s="103"/>
      <c r="I589" s="54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  <c r="AI589" s="27"/>
      <c r="AJ589" s="27"/>
      <c r="AK589" s="27"/>
      <c r="AL589" s="27"/>
      <c r="AM589" s="27"/>
      <c r="AN589" s="27"/>
      <c r="AO589" s="27"/>
      <c r="AP589" s="27"/>
      <c r="AQ589" s="27"/>
      <c r="AR589" s="27"/>
      <c r="AS589" s="27"/>
      <c r="AT589" s="27"/>
      <c r="AU589" s="27"/>
      <c r="AV589" s="27"/>
      <c r="AW589" s="27"/>
      <c r="AX589" s="27"/>
      <c r="AY589" s="27"/>
      <c r="AZ589" s="27"/>
      <c r="BA589" s="27"/>
      <c r="BB589" s="27"/>
      <c r="BC589" s="27"/>
      <c r="BD589" s="27"/>
      <c r="BE589" s="27"/>
      <c r="BF589" s="27"/>
      <c r="BG589" s="27"/>
      <c r="BH589" s="27"/>
      <c r="BI589" s="27"/>
      <c r="BJ589" s="27"/>
      <c r="BK589" s="27"/>
      <c r="BL589" s="27"/>
      <c r="BM589" s="27"/>
      <c r="BN589" s="27"/>
      <c r="BO589" s="27"/>
      <c r="BP589" s="27"/>
      <c r="BQ589" s="27"/>
      <c r="BR589" s="27"/>
      <c r="BS589" s="27"/>
      <c r="BT589" s="27"/>
      <c r="BU589" s="27"/>
      <c r="BV589" s="27"/>
      <c r="BW589" s="27"/>
      <c r="BX589" s="27"/>
      <c r="BY589" s="27"/>
      <c r="BZ589" s="27"/>
      <c r="CA589" s="27"/>
      <c r="CB589" s="27"/>
      <c r="CC589" s="27"/>
      <c r="CD589" s="27"/>
      <c r="CE589" s="27"/>
      <c r="CF589" s="27"/>
      <c r="CG589" s="27"/>
      <c r="CH589" s="27"/>
      <c r="CI589" s="27"/>
      <c r="CJ589" s="27"/>
      <c r="CK589" s="27"/>
      <c r="CL589" s="27"/>
      <c r="CM589" s="27"/>
      <c r="CN589" s="27"/>
      <c r="CO589" s="27"/>
      <c r="CP589" s="27"/>
      <c r="CQ589" s="27"/>
      <c r="CR589" s="27"/>
      <c r="CS589" s="27"/>
      <c r="CT589" s="27"/>
      <c r="CU589" s="27"/>
      <c r="CV589" s="27"/>
      <c r="CW589" s="27"/>
      <c r="CX589" s="27"/>
      <c r="CY589" s="27"/>
      <c r="CZ589" s="27"/>
      <c r="DA589" s="27"/>
      <c r="DB589" s="27"/>
      <c r="DC589" s="27"/>
      <c r="DD589" s="27"/>
      <c r="DE589" s="27"/>
      <c r="DF589" s="27"/>
      <c r="DG589" s="27"/>
      <c r="DH589" s="27"/>
      <c r="DI589" s="27"/>
      <c r="DJ589" s="27"/>
      <c r="DK589" s="27"/>
      <c r="DL589" s="27"/>
      <c r="DM589" s="27"/>
      <c r="DN589" s="27"/>
      <c r="DO589" s="27"/>
      <c r="DP589" s="27"/>
      <c r="DQ589" s="27"/>
      <c r="DR589" s="27"/>
      <c r="DS589" s="27"/>
      <c r="DT589" s="27"/>
      <c r="DU589" s="27"/>
      <c r="DV589" s="27"/>
      <c r="DW589" s="27"/>
      <c r="DX589" s="27"/>
      <c r="DY589" s="27"/>
      <c r="DZ589" s="27"/>
      <c r="EA589" s="27"/>
      <c r="EB589" s="27"/>
      <c r="EC589" s="27"/>
      <c r="ED589" s="27"/>
      <c r="EE589" s="27"/>
      <c r="EF589" s="27"/>
      <c r="EG589" s="27"/>
      <c r="EH589" s="27"/>
      <c r="EI589" s="27"/>
      <c r="EJ589" s="27"/>
      <c r="EK589" s="27"/>
      <c r="EL589" s="27"/>
      <c r="EM589" s="27"/>
      <c r="EN589" s="27"/>
      <c r="EO589" s="27"/>
      <c r="EP589" s="27"/>
      <c r="EQ589" s="27"/>
      <c r="ER589" s="27"/>
      <c r="ES589" s="27"/>
      <c r="ET589" s="27"/>
      <c r="EU589" s="27"/>
      <c r="EV589" s="27"/>
      <c r="EW589" s="27"/>
      <c r="EX589" s="27"/>
      <c r="EY589" s="27"/>
      <c r="EZ589" s="27"/>
      <c r="FA589" s="27"/>
      <c r="FB589" s="27"/>
      <c r="FC589" s="27"/>
      <c r="FD589" s="27"/>
      <c r="FE589" s="27"/>
      <c r="FF589" s="27"/>
      <c r="FG589" s="133"/>
      <c r="AMD589" s="162"/>
      <c r="AME589" s="27"/>
      <c r="AMF589" s="27"/>
      <c r="AMG589" s="27"/>
      <c r="AMH589" s="27"/>
      <c r="AMI589" s="27"/>
      <c r="AMJ589" s="27"/>
      <c r="AMK589" s="27"/>
      <c r="AML589" s="27"/>
      <c r="AMM589" s="27"/>
      <c r="AMN589" s="27"/>
      <c r="AMO589" s="27"/>
      <c r="AMP589" s="27"/>
      <c r="AMQ589" s="27"/>
      <c r="AMR589" s="27"/>
      <c r="AMS589" s="27"/>
      <c r="AMT589" s="27"/>
      <c r="AMU589" s="27"/>
      <c r="AMV589" s="27"/>
      <c r="AMW589" s="27"/>
      <c r="AMX589" s="27"/>
      <c r="AMY589" s="27"/>
      <c r="AMZ589" s="27"/>
      <c r="ANA589" s="27"/>
      <c r="ANB589" s="27"/>
      <c r="ANC589" s="27"/>
      <c r="AND589" s="27"/>
      <c r="ANE589" s="27"/>
      <c r="ANF589" s="27"/>
      <c r="ANG589" s="27"/>
      <c r="ANH589" s="27"/>
      <c r="ANI589" s="27"/>
      <c r="ANJ589" s="27"/>
      <c r="ANK589" s="27"/>
      <c r="ANL589" s="27"/>
      <c r="ANM589" s="27"/>
      <c r="ANN589" s="27"/>
      <c r="ANO589" s="27"/>
      <c r="ANP589" s="27"/>
      <c r="ANQ589" s="27"/>
      <c r="ANR589" s="27"/>
      <c r="ANS589" s="27"/>
      <c r="ANT589" s="27"/>
      <c r="ANU589" s="27"/>
      <c r="ANV589" s="27"/>
      <c r="ANW589" s="27"/>
      <c r="ANX589" s="27"/>
      <c r="ANY589" s="27"/>
      <c r="ANZ589" s="27"/>
      <c r="AOA589" s="27"/>
      <c r="AOB589" s="27"/>
      <c r="AOC589" s="27"/>
      <c r="AOD589" s="27"/>
      <c r="AOE589" s="27"/>
      <c r="AOF589" s="27"/>
      <c r="AOG589" s="27"/>
      <c r="AOH589" s="27"/>
      <c r="AOI589" s="27"/>
      <c r="AOJ589" s="27"/>
      <c r="AOK589" s="27"/>
      <c r="AOL589" s="27"/>
      <c r="AOM589" s="27"/>
      <c r="AON589" s="27"/>
      <c r="AOO589" s="27"/>
      <c r="AOP589" s="27"/>
      <c r="AOQ589" s="27"/>
      <c r="AOR589" s="27"/>
      <c r="AOS589" s="27"/>
      <c r="AOT589" s="27"/>
      <c r="AOU589" s="27"/>
      <c r="AOV589" s="27"/>
      <c r="AOW589" s="27"/>
      <c r="AOX589" s="27"/>
      <c r="AOY589" s="27"/>
      <c r="AOZ589" s="27"/>
      <c r="APA589" s="27"/>
      <c r="APB589" s="27"/>
      <c r="APC589" s="27"/>
      <c r="APD589" s="27"/>
      <c r="APE589" s="27"/>
      <c r="APF589" s="27"/>
      <c r="APG589" s="27"/>
      <c r="APH589" s="27"/>
      <c r="API589" s="27"/>
      <c r="APJ589" s="27"/>
      <c r="APK589" s="27"/>
      <c r="APL589" s="27"/>
      <c r="APM589" s="27"/>
      <c r="APN589" s="27"/>
      <c r="APO589" s="27"/>
      <c r="APP589" s="27"/>
      <c r="APQ589" s="27"/>
      <c r="APR589" s="27"/>
      <c r="APS589" s="27"/>
      <c r="APT589" s="27"/>
      <c r="APU589" s="27"/>
      <c r="APV589" s="27"/>
      <c r="APW589" s="27"/>
      <c r="APX589" s="27"/>
      <c r="APY589" s="27"/>
      <c r="APZ589" s="27"/>
      <c r="AQA589" s="27"/>
      <c r="AQB589" s="27"/>
      <c r="AQC589" s="27"/>
      <c r="AQD589" s="27"/>
      <c r="AQE589" s="27"/>
      <c r="AQF589" s="27"/>
      <c r="AQG589" s="27"/>
      <c r="AQH589" s="27"/>
      <c r="AQI589" s="27"/>
      <c r="AQJ589" s="27"/>
      <c r="AQK589" s="27"/>
      <c r="AQL589" s="27"/>
      <c r="AQM589" s="27"/>
      <c r="AQN589" s="27"/>
      <c r="AQO589" s="27"/>
      <c r="AQP589" s="27"/>
      <c r="AQQ589" s="27"/>
      <c r="AQR589" s="27"/>
      <c r="AQS589" s="27"/>
      <c r="AQT589" s="27"/>
      <c r="AQU589" s="27"/>
      <c r="AQV589" s="27"/>
      <c r="AQW589" s="27"/>
      <c r="AQX589" s="27"/>
      <c r="AQY589" s="27"/>
      <c r="AQZ589" s="27"/>
      <c r="ARA589" s="27"/>
      <c r="ARB589" s="27"/>
      <c r="ARC589" s="27"/>
      <c r="ARD589" s="27"/>
      <c r="ARE589" s="27"/>
      <c r="ARF589" s="27"/>
      <c r="ARG589" s="27"/>
      <c r="ARH589" s="27"/>
      <c r="ARI589" s="27"/>
      <c r="ARJ589" s="27"/>
      <c r="ARK589" s="27"/>
      <c r="ARL589" s="27"/>
      <c r="ARM589" s="27"/>
      <c r="ARN589" s="27"/>
      <c r="ARO589" s="27"/>
      <c r="ARP589" s="27"/>
      <c r="ARQ589" s="27"/>
      <c r="ARR589" s="27"/>
      <c r="ARS589" s="27"/>
      <c r="ART589" s="27"/>
      <c r="ARU589" s="27"/>
      <c r="ARV589" s="27"/>
      <c r="ARW589" s="27"/>
      <c r="ARX589" s="27"/>
      <c r="ARY589" s="27"/>
      <c r="ARZ589" s="27"/>
      <c r="ASA589" s="27"/>
      <c r="ASB589" s="27"/>
      <c r="ASC589" s="27"/>
      <c r="ASD589" s="27"/>
      <c r="ASE589" s="27"/>
      <c r="ASF589" s="27"/>
      <c r="ASG589" s="27"/>
      <c r="ASH589" s="27"/>
      <c r="ASI589" s="27"/>
      <c r="ASJ589" s="27"/>
      <c r="ASK589" s="27"/>
      <c r="ASL589" s="27"/>
      <c r="ASM589" s="27"/>
      <c r="ASN589" s="27"/>
      <c r="ASO589" s="27"/>
      <c r="ASP589" s="27"/>
      <c r="ASQ589" s="27"/>
      <c r="ASR589" s="27"/>
      <c r="ASS589" s="27"/>
      <c r="AST589" s="27"/>
      <c r="ASU589" s="27"/>
      <c r="ASV589" s="27"/>
      <c r="ASW589" s="27"/>
      <c r="ASX589" s="27"/>
      <c r="ASY589" s="27"/>
      <c r="ASZ589" s="27"/>
      <c r="ATA589" s="27"/>
      <c r="ATB589" s="27"/>
      <c r="ATC589" s="27"/>
      <c r="ATD589" s="27"/>
      <c r="ATE589" s="27"/>
      <c r="ATF589" s="27"/>
      <c r="ATG589" s="27"/>
      <c r="ATH589" s="27"/>
      <c r="ATI589" s="27"/>
      <c r="ATJ589" s="27"/>
      <c r="ATK589" s="27"/>
      <c r="ATL589" s="27"/>
      <c r="ATM589" s="27"/>
      <c r="ATN589" s="27"/>
      <c r="ATO589" s="27"/>
      <c r="ATP589" s="27"/>
      <c r="ATQ589" s="27"/>
      <c r="ATR589" s="27"/>
      <c r="ATS589" s="27"/>
      <c r="ATT589" s="27"/>
      <c r="ATU589" s="27"/>
      <c r="ATV589" s="27"/>
      <c r="ATW589" s="27"/>
      <c r="ATX589" s="27"/>
      <c r="ATY589" s="27"/>
      <c r="ATZ589" s="133"/>
    </row>
    <row r="590" spans="1:1222" s="22" customFormat="1" x14ac:dyDescent="0.25">
      <c r="A590" s="66"/>
      <c r="B590" s="96"/>
      <c r="C590" s="68"/>
      <c r="D590" s="20" t="s">
        <v>73</v>
      </c>
      <c r="E590" s="20">
        <v>5</v>
      </c>
      <c r="F590" s="103"/>
      <c r="G590" s="103"/>
      <c r="H590" s="103"/>
      <c r="I590" s="54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27"/>
      <c r="AJ590" s="27"/>
      <c r="AK590" s="27"/>
      <c r="AL590" s="27"/>
      <c r="AM590" s="27"/>
      <c r="AN590" s="27"/>
      <c r="AO590" s="27"/>
      <c r="AP590" s="27"/>
      <c r="AQ590" s="27"/>
      <c r="AR590" s="27"/>
      <c r="AS590" s="27"/>
      <c r="AT590" s="27"/>
      <c r="AU590" s="27"/>
      <c r="AV590" s="27"/>
      <c r="AW590" s="27"/>
      <c r="AX590" s="27"/>
      <c r="AY590" s="27"/>
      <c r="AZ590" s="27"/>
      <c r="BA590" s="27"/>
      <c r="BB590" s="27"/>
      <c r="BC590" s="27"/>
      <c r="BD590" s="27"/>
      <c r="BE590" s="27"/>
      <c r="BF590" s="27"/>
      <c r="BG590" s="27"/>
      <c r="BH590" s="27"/>
      <c r="BI590" s="27"/>
      <c r="BJ590" s="27"/>
      <c r="BK590" s="27"/>
      <c r="BL590" s="27"/>
      <c r="BM590" s="27"/>
      <c r="BN590" s="27"/>
      <c r="BO590" s="27"/>
      <c r="BP590" s="27"/>
      <c r="BQ590" s="27"/>
      <c r="BR590" s="27"/>
      <c r="BS590" s="27"/>
      <c r="BT590" s="27"/>
      <c r="BU590" s="27"/>
      <c r="BV590" s="27"/>
      <c r="BW590" s="27"/>
      <c r="BX590" s="27"/>
      <c r="BY590" s="27"/>
      <c r="BZ590" s="27"/>
      <c r="CA590" s="27"/>
      <c r="CB590" s="27"/>
      <c r="CC590" s="27"/>
      <c r="CD590" s="27"/>
      <c r="CE590" s="27"/>
      <c r="CF590" s="27"/>
      <c r="CG590" s="27"/>
      <c r="CH590" s="27"/>
      <c r="CI590" s="27"/>
      <c r="CJ590" s="27"/>
      <c r="CK590" s="27"/>
      <c r="CL590" s="27"/>
      <c r="CM590" s="27"/>
      <c r="CN590" s="27"/>
      <c r="CO590" s="27"/>
      <c r="CP590" s="27"/>
      <c r="CQ590" s="27"/>
      <c r="CR590" s="27"/>
      <c r="CS590" s="27"/>
      <c r="CT590" s="27"/>
      <c r="CU590" s="27"/>
      <c r="CV590" s="27"/>
      <c r="CW590" s="27"/>
      <c r="CX590" s="27"/>
      <c r="CY590" s="27"/>
      <c r="CZ590" s="27"/>
      <c r="DA590" s="27"/>
      <c r="DB590" s="27"/>
      <c r="DC590" s="27"/>
      <c r="DD590" s="27"/>
      <c r="DE590" s="27"/>
      <c r="DF590" s="27"/>
      <c r="DG590" s="27"/>
      <c r="DH590" s="27"/>
      <c r="DI590" s="27"/>
      <c r="DJ590" s="27"/>
      <c r="DK590" s="27"/>
      <c r="DL590" s="27"/>
      <c r="DM590" s="27"/>
      <c r="DN590" s="27"/>
      <c r="DO590" s="27"/>
      <c r="DP590" s="27"/>
      <c r="DQ590" s="27"/>
      <c r="DR590" s="27"/>
      <c r="DS590" s="27"/>
      <c r="DT590" s="27"/>
      <c r="DU590" s="27"/>
      <c r="DV590" s="27"/>
      <c r="DW590" s="27"/>
      <c r="DX590" s="27"/>
      <c r="DY590" s="27"/>
      <c r="DZ590" s="27"/>
      <c r="EA590" s="27"/>
      <c r="EB590" s="27"/>
      <c r="EC590" s="27"/>
      <c r="ED590" s="27"/>
      <c r="EE590" s="27"/>
      <c r="EF590" s="27"/>
      <c r="EG590" s="27"/>
      <c r="EH590" s="27"/>
      <c r="EI590" s="27"/>
      <c r="EJ590" s="27"/>
      <c r="EK590" s="27"/>
      <c r="EL590" s="27"/>
      <c r="EM590" s="27"/>
      <c r="EN590" s="27"/>
      <c r="EO590" s="27"/>
      <c r="EP590" s="27"/>
      <c r="EQ590" s="27"/>
      <c r="ER590" s="27"/>
      <c r="ES590" s="27"/>
      <c r="ET590" s="27"/>
      <c r="EU590" s="27"/>
      <c r="EV590" s="27"/>
      <c r="EW590" s="27"/>
      <c r="EX590" s="27"/>
      <c r="EY590" s="27"/>
      <c r="EZ590" s="27"/>
      <c r="FA590" s="27"/>
      <c r="FB590" s="27"/>
      <c r="FC590" s="27"/>
      <c r="FD590" s="27"/>
      <c r="FE590" s="27"/>
      <c r="FF590" s="27"/>
      <c r="FG590" s="133"/>
      <c r="AMD590" s="162"/>
      <c r="AME590" s="27"/>
      <c r="AMF590" s="27"/>
      <c r="AMG590" s="27"/>
      <c r="AMH590" s="27"/>
      <c r="AMI590" s="27"/>
      <c r="AMJ590" s="27"/>
      <c r="AMK590" s="27"/>
      <c r="AML590" s="27"/>
      <c r="AMM590" s="27"/>
      <c r="AMN590" s="27"/>
      <c r="AMO590" s="27"/>
      <c r="AMP590" s="27"/>
      <c r="AMQ590" s="27"/>
      <c r="AMR590" s="27"/>
      <c r="AMS590" s="27"/>
      <c r="AMT590" s="27"/>
      <c r="AMU590" s="27"/>
      <c r="AMV590" s="27"/>
      <c r="AMW590" s="27"/>
      <c r="AMX590" s="27"/>
      <c r="AMY590" s="27"/>
      <c r="AMZ590" s="27"/>
      <c r="ANA590" s="27"/>
      <c r="ANB590" s="27"/>
      <c r="ANC590" s="27"/>
      <c r="AND590" s="27"/>
      <c r="ANE590" s="27"/>
      <c r="ANF590" s="27"/>
      <c r="ANG590" s="27"/>
      <c r="ANH590" s="27"/>
      <c r="ANI590" s="27"/>
      <c r="ANJ590" s="27"/>
      <c r="ANK590" s="27"/>
      <c r="ANL590" s="27"/>
      <c r="ANM590" s="27"/>
      <c r="ANN590" s="27"/>
      <c r="ANO590" s="27"/>
      <c r="ANP590" s="27"/>
      <c r="ANQ590" s="27"/>
      <c r="ANR590" s="27"/>
      <c r="ANS590" s="27"/>
      <c r="ANT590" s="27"/>
      <c r="ANU590" s="27"/>
      <c r="ANV590" s="27"/>
      <c r="ANW590" s="27"/>
      <c r="ANX590" s="27"/>
      <c r="ANY590" s="27"/>
      <c r="ANZ590" s="27"/>
      <c r="AOA590" s="27"/>
      <c r="AOB590" s="27"/>
      <c r="AOC590" s="27"/>
      <c r="AOD590" s="27"/>
      <c r="AOE590" s="27"/>
      <c r="AOF590" s="27"/>
      <c r="AOG590" s="27"/>
      <c r="AOH590" s="27"/>
      <c r="AOI590" s="27"/>
      <c r="AOJ590" s="27"/>
      <c r="AOK590" s="27"/>
      <c r="AOL590" s="27"/>
      <c r="AOM590" s="27"/>
      <c r="AON590" s="27"/>
      <c r="AOO590" s="27"/>
      <c r="AOP590" s="27"/>
      <c r="AOQ590" s="27"/>
      <c r="AOR590" s="27"/>
      <c r="AOS590" s="27"/>
      <c r="AOT590" s="27"/>
      <c r="AOU590" s="27"/>
      <c r="AOV590" s="27"/>
      <c r="AOW590" s="27"/>
      <c r="AOX590" s="27"/>
      <c r="AOY590" s="27"/>
      <c r="AOZ590" s="27"/>
      <c r="APA590" s="27"/>
      <c r="APB590" s="27"/>
      <c r="APC590" s="27"/>
      <c r="APD590" s="27"/>
      <c r="APE590" s="27"/>
      <c r="APF590" s="27"/>
      <c r="APG590" s="27"/>
      <c r="APH590" s="27"/>
      <c r="API590" s="27"/>
      <c r="APJ590" s="27"/>
      <c r="APK590" s="27"/>
      <c r="APL590" s="27"/>
      <c r="APM590" s="27"/>
      <c r="APN590" s="27"/>
      <c r="APO590" s="27"/>
      <c r="APP590" s="27"/>
      <c r="APQ590" s="27"/>
      <c r="APR590" s="27"/>
      <c r="APS590" s="27"/>
      <c r="APT590" s="27"/>
      <c r="APU590" s="27"/>
      <c r="APV590" s="27"/>
      <c r="APW590" s="27"/>
      <c r="APX590" s="27"/>
      <c r="APY590" s="27"/>
      <c r="APZ590" s="27"/>
      <c r="AQA590" s="27"/>
      <c r="AQB590" s="27"/>
      <c r="AQC590" s="27"/>
      <c r="AQD590" s="27"/>
      <c r="AQE590" s="27"/>
      <c r="AQF590" s="27"/>
      <c r="AQG590" s="27"/>
      <c r="AQH590" s="27"/>
      <c r="AQI590" s="27"/>
      <c r="AQJ590" s="27"/>
      <c r="AQK590" s="27"/>
      <c r="AQL590" s="27"/>
      <c r="AQM590" s="27"/>
      <c r="AQN590" s="27"/>
      <c r="AQO590" s="27"/>
      <c r="AQP590" s="27"/>
      <c r="AQQ590" s="27"/>
      <c r="AQR590" s="27"/>
      <c r="AQS590" s="27"/>
      <c r="AQT590" s="27"/>
      <c r="AQU590" s="27"/>
      <c r="AQV590" s="27"/>
      <c r="AQW590" s="27"/>
      <c r="AQX590" s="27"/>
      <c r="AQY590" s="27"/>
      <c r="AQZ590" s="27"/>
      <c r="ARA590" s="27"/>
      <c r="ARB590" s="27"/>
      <c r="ARC590" s="27"/>
      <c r="ARD590" s="27"/>
      <c r="ARE590" s="27"/>
      <c r="ARF590" s="27"/>
      <c r="ARG590" s="27"/>
      <c r="ARH590" s="27"/>
      <c r="ARI590" s="27"/>
      <c r="ARJ590" s="27"/>
      <c r="ARK590" s="27"/>
      <c r="ARL590" s="27"/>
      <c r="ARM590" s="27"/>
      <c r="ARN590" s="27"/>
      <c r="ARO590" s="27"/>
      <c r="ARP590" s="27"/>
      <c r="ARQ590" s="27"/>
      <c r="ARR590" s="27"/>
      <c r="ARS590" s="27"/>
      <c r="ART590" s="27"/>
      <c r="ARU590" s="27"/>
      <c r="ARV590" s="27"/>
      <c r="ARW590" s="27"/>
      <c r="ARX590" s="27"/>
      <c r="ARY590" s="27"/>
      <c r="ARZ590" s="27"/>
      <c r="ASA590" s="27"/>
      <c r="ASB590" s="27"/>
      <c r="ASC590" s="27"/>
      <c r="ASD590" s="27"/>
      <c r="ASE590" s="27"/>
      <c r="ASF590" s="27"/>
      <c r="ASG590" s="27"/>
      <c r="ASH590" s="27"/>
      <c r="ASI590" s="27"/>
      <c r="ASJ590" s="27"/>
      <c r="ASK590" s="27"/>
      <c r="ASL590" s="27"/>
      <c r="ASM590" s="27"/>
      <c r="ASN590" s="27"/>
      <c r="ASO590" s="27"/>
      <c r="ASP590" s="27"/>
      <c r="ASQ590" s="27"/>
      <c r="ASR590" s="27"/>
      <c r="ASS590" s="27"/>
      <c r="AST590" s="27"/>
      <c r="ASU590" s="27"/>
      <c r="ASV590" s="27"/>
      <c r="ASW590" s="27"/>
      <c r="ASX590" s="27"/>
      <c r="ASY590" s="27"/>
      <c r="ASZ590" s="27"/>
      <c r="ATA590" s="27"/>
      <c r="ATB590" s="27"/>
      <c r="ATC590" s="27"/>
      <c r="ATD590" s="27"/>
      <c r="ATE590" s="27"/>
      <c r="ATF590" s="27"/>
      <c r="ATG590" s="27"/>
      <c r="ATH590" s="27"/>
      <c r="ATI590" s="27"/>
      <c r="ATJ590" s="27"/>
      <c r="ATK590" s="27"/>
      <c r="ATL590" s="27"/>
      <c r="ATM590" s="27"/>
      <c r="ATN590" s="27"/>
      <c r="ATO590" s="27"/>
      <c r="ATP590" s="27"/>
      <c r="ATQ590" s="27"/>
      <c r="ATR590" s="27"/>
      <c r="ATS590" s="27"/>
      <c r="ATT590" s="27"/>
      <c r="ATU590" s="27"/>
      <c r="ATV590" s="27"/>
      <c r="ATW590" s="27"/>
      <c r="ATX590" s="27"/>
      <c r="ATY590" s="27"/>
      <c r="ATZ590" s="133"/>
    </row>
    <row r="591" spans="1:1222" s="22" customFormat="1" x14ac:dyDescent="0.25">
      <c r="A591" s="95"/>
      <c r="B591" s="59">
        <v>1</v>
      </c>
      <c r="C591" s="97" t="s">
        <v>54</v>
      </c>
      <c r="D591" s="20" t="s">
        <v>80</v>
      </c>
      <c r="E591" s="20">
        <v>15</v>
      </c>
      <c r="F591" s="103"/>
      <c r="G591" s="103"/>
      <c r="H591" s="103"/>
      <c r="I591" s="103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  <c r="AI591" s="27"/>
      <c r="AJ591" s="27"/>
      <c r="AK591" s="27"/>
      <c r="AL591" s="27"/>
      <c r="AM591" s="27"/>
      <c r="AN591" s="27"/>
      <c r="AO591" s="27"/>
      <c r="AP591" s="27"/>
      <c r="AQ591" s="27"/>
      <c r="AR591" s="27"/>
      <c r="AS591" s="27"/>
      <c r="AT591" s="27"/>
      <c r="AU591" s="27"/>
      <c r="AV591" s="27"/>
      <c r="AW591" s="27"/>
      <c r="AX591" s="27"/>
      <c r="AY591" s="27"/>
      <c r="AZ591" s="27"/>
      <c r="BA591" s="27"/>
      <c r="BB591" s="27"/>
      <c r="BC591" s="27"/>
      <c r="BD591" s="27"/>
      <c r="BE591" s="27"/>
      <c r="BF591" s="27"/>
      <c r="BG591" s="27"/>
      <c r="BH591" s="27"/>
      <c r="BI591" s="27"/>
      <c r="BJ591" s="27"/>
      <c r="BK591" s="27"/>
      <c r="BL591" s="27"/>
      <c r="BM591" s="27"/>
      <c r="BN591" s="27"/>
      <c r="BO591" s="27"/>
      <c r="BP591" s="27"/>
      <c r="BQ591" s="27"/>
      <c r="BR591" s="27"/>
      <c r="BS591" s="27"/>
      <c r="BT591" s="27"/>
      <c r="BU591" s="27"/>
      <c r="BV591" s="27"/>
      <c r="BW591" s="27"/>
      <c r="BX591" s="27"/>
      <c r="BY591" s="27"/>
      <c r="BZ591" s="27"/>
      <c r="CA591" s="27"/>
      <c r="CB591" s="27"/>
      <c r="CC591" s="27"/>
      <c r="CD591" s="27"/>
      <c r="CE591" s="27"/>
      <c r="CF591" s="27"/>
      <c r="CG591" s="27"/>
      <c r="CH591" s="27"/>
      <c r="CI591" s="27"/>
      <c r="CJ591" s="27"/>
      <c r="CK591" s="27"/>
      <c r="CL591" s="27"/>
      <c r="CM591" s="27"/>
      <c r="CN591" s="27"/>
      <c r="CO591" s="27"/>
      <c r="CP591" s="27"/>
      <c r="CQ591" s="27"/>
      <c r="CR591" s="27"/>
      <c r="CS591" s="27"/>
      <c r="CT591" s="27"/>
      <c r="CU591" s="27"/>
      <c r="CV591" s="27"/>
      <c r="CW591" s="27"/>
      <c r="CX591" s="27"/>
      <c r="CY591" s="27"/>
      <c r="CZ591" s="27"/>
      <c r="DA591" s="27"/>
      <c r="DB591" s="27"/>
      <c r="DC591" s="27"/>
      <c r="DD591" s="27"/>
      <c r="DE591" s="27"/>
      <c r="DF591" s="27"/>
      <c r="DG591" s="27"/>
      <c r="DH591" s="27"/>
      <c r="DI591" s="27"/>
      <c r="DJ591" s="27"/>
      <c r="DK591" s="27"/>
      <c r="DL591" s="27"/>
      <c r="DM591" s="27"/>
      <c r="DN591" s="27"/>
      <c r="DO591" s="27"/>
      <c r="DP591" s="27"/>
      <c r="DQ591" s="27"/>
      <c r="DR591" s="27"/>
      <c r="DS591" s="27"/>
      <c r="DT591" s="27"/>
      <c r="DU591" s="27"/>
      <c r="DV591" s="27"/>
      <c r="DW591" s="27"/>
      <c r="DX591" s="27"/>
      <c r="DY591" s="27"/>
      <c r="DZ591" s="27"/>
      <c r="EA591" s="27"/>
      <c r="EB591" s="27"/>
      <c r="EC591" s="27"/>
      <c r="ED591" s="27"/>
      <c r="EE591" s="27"/>
      <c r="EF591" s="27"/>
      <c r="EG591" s="27"/>
      <c r="EH591" s="27"/>
      <c r="EI591" s="27"/>
      <c r="EJ591" s="27"/>
      <c r="EK591" s="27"/>
      <c r="EL591" s="27"/>
      <c r="EM591" s="27"/>
      <c r="EN591" s="27"/>
      <c r="EO591" s="27"/>
      <c r="EP591" s="27"/>
      <c r="EQ591" s="27"/>
      <c r="ER591" s="27"/>
      <c r="ES591" s="27"/>
      <c r="ET591" s="27"/>
      <c r="EU591" s="27"/>
      <c r="EV591" s="27"/>
      <c r="EW591" s="27"/>
      <c r="EX591" s="27"/>
      <c r="EY591" s="27"/>
      <c r="EZ591" s="27"/>
      <c r="FA591" s="27"/>
      <c r="FB591" s="27"/>
      <c r="FC591" s="27"/>
      <c r="FD591" s="27"/>
      <c r="FE591" s="27"/>
      <c r="FF591" s="27"/>
      <c r="FG591" s="133"/>
      <c r="AMD591" s="162"/>
      <c r="AME591" s="27"/>
      <c r="AMF591" s="27"/>
      <c r="AMG591" s="27"/>
      <c r="AMH591" s="27"/>
      <c r="AMI591" s="27"/>
      <c r="AMJ591" s="27"/>
      <c r="AMK591" s="27"/>
      <c r="AML591" s="27"/>
      <c r="AMM591" s="27"/>
      <c r="AMN591" s="27"/>
      <c r="AMO591" s="27"/>
      <c r="AMP591" s="27"/>
      <c r="AMQ591" s="27"/>
      <c r="AMR591" s="27"/>
      <c r="AMS591" s="27"/>
      <c r="AMT591" s="27"/>
      <c r="AMU591" s="27"/>
      <c r="AMV591" s="27"/>
      <c r="AMW591" s="27"/>
      <c r="AMX591" s="27"/>
      <c r="AMY591" s="27"/>
      <c r="AMZ591" s="27"/>
      <c r="ANA591" s="27"/>
      <c r="ANB591" s="27"/>
      <c r="ANC591" s="27"/>
      <c r="AND591" s="27"/>
      <c r="ANE591" s="27"/>
      <c r="ANF591" s="27"/>
      <c r="ANG591" s="27"/>
      <c r="ANH591" s="27"/>
      <c r="ANI591" s="27"/>
      <c r="ANJ591" s="27"/>
      <c r="ANK591" s="27"/>
      <c r="ANL591" s="27"/>
      <c r="ANM591" s="27"/>
      <c r="ANN591" s="27"/>
      <c r="ANO591" s="27"/>
      <c r="ANP591" s="27"/>
      <c r="ANQ591" s="27"/>
      <c r="ANR591" s="27"/>
      <c r="ANS591" s="27"/>
      <c r="ANT591" s="27"/>
      <c r="ANU591" s="27"/>
      <c r="ANV591" s="27"/>
      <c r="ANW591" s="27"/>
      <c r="ANX591" s="27"/>
      <c r="ANY591" s="27"/>
      <c r="ANZ591" s="27"/>
      <c r="AOA591" s="27"/>
      <c r="AOB591" s="27"/>
      <c r="AOC591" s="27"/>
      <c r="AOD591" s="27"/>
      <c r="AOE591" s="27"/>
      <c r="AOF591" s="27"/>
      <c r="AOG591" s="27"/>
      <c r="AOH591" s="27"/>
      <c r="AOI591" s="27"/>
      <c r="AOJ591" s="27"/>
      <c r="AOK591" s="27"/>
      <c r="AOL591" s="27"/>
      <c r="AOM591" s="27"/>
      <c r="AON591" s="27"/>
      <c r="AOO591" s="27"/>
      <c r="AOP591" s="27"/>
      <c r="AOQ591" s="27"/>
      <c r="AOR591" s="27"/>
      <c r="AOS591" s="27"/>
      <c r="AOT591" s="27"/>
      <c r="AOU591" s="27"/>
      <c r="AOV591" s="27"/>
      <c r="AOW591" s="27"/>
      <c r="AOX591" s="27"/>
      <c r="AOY591" s="27"/>
      <c r="AOZ591" s="27"/>
      <c r="APA591" s="27"/>
      <c r="APB591" s="27"/>
      <c r="APC591" s="27"/>
      <c r="APD591" s="27"/>
      <c r="APE591" s="27"/>
      <c r="APF591" s="27"/>
      <c r="APG591" s="27"/>
      <c r="APH591" s="27"/>
      <c r="API591" s="27"/>
      <c r="APJ591" s="27"/>
      <c r="APK591" s="27"/>
      <c r="APL591" s="27"/>
      <c r="APM591" s="27"/>
      <c r="APN591" s="27"/>
      <c r="APO591" s="27"/>
      <c r="APP591" s="27"/>
      <c r="APQ591" s="27"/>
      <c r="APR591" s="27"/>
      <c r="APS591" s="27"/>
      <c r="APT591" s="27"/>
      <c r="APU591" s="27"/>
      <c r="APV591" s="27"/>
      <c r="APW591" s="27"/>
      <c r="APX591" s="27"/>
      <c r="APY591" s="27"/>
      <c r="APZ591" s="27"/>
      <c r="AQA591" s="27"/>
      <c r="AQB591" s="27"/>
      <c r="AQC591" s="27"/>
      <c r="AQD591" s="27"/>
      <c r="AQE591" s="27"/>
      <c r="AQF591" s="27"/>
      <c r="AQG591" s="27"/>
      <c r="AQH591" s="27"/>
      <c r="AQI591" s="27"/>
      <c r="AQJ591" s="27"/>
      <c r="AQK591" s="27"/>
      <c r="AQL591" s="27"/>
      <c r="AQM591" s="27"/>
      <c r="AQN591" s="27"/>
      <c r="AQO591" s="27"/>
      <c r="AQP591" s="27"/>
      <c r="AQQ591" s="27"/>
      <c r="AQR591" s="27"/>
      <c r="AQS591" s="27"/>
      <c r="AQT591" s="27"/>
      <c r="AQU591" s="27"/>
      <c r="AQV591" s="27"/>
      <c r="AQW591" s="27"/>
      <c r="AQX591" s="27"/>
      <c r="AQY591" s="27"/>
      <c r="AQZ591" s="27"/>
      <c r="ARA591" s="27"/>
      <c r="ARB591" s="27"/>
      <c r="ARC591" s="27"/>
      <c r="ARD591" s="27"/>
      <c r="ARE591" s="27"/>
      <c r="ARF591" s="27"/>
      <c r="ARG591" s="27"/>
      <c r="ARH591" s="27"/>
      <c r="ARI591" s="27"/>
      <c r="ARJ591" s="27"/>
      <c r="ARK591" s="27"/>
      <c r="ARL591" s="27"/>
      <c r="ARM591" s="27"/>
      <c r="ARN591" s="27"/>
      <c r="ARO591" s="27"/>
      <c r="ARP591" s="27"/>
      <c r="ARQ591" s="27"/>
      <c r="ARR591" s="27"/>
      <c r="ARS591" s="27"/>
      <c r="ART591" s="27"/>
      <c r="ARU591" s="27"/>
      <c r="ARV591" s="27"/>
      <c r="ARW591" s="27"/>
      <c r="ARX591" s="27"/>
      <c r="ARY591" s="27"/>
      <c r="ARZ591" s="27"/>
      <c r="ASA591" s="27"/>
      <c r="ASB591" s="27"/>
      <c r="ASC591" s="27"/>
      <c r="ASD591" s="27"/>
      <c r="ASE591" s="27"/>
      <c r="ASF591" s="27"/>
      <c r="ASG591" s="27"/>
      <c r="ASH591" s="27"/>
      <c r="ASI591" s="27"/>
      <c r="ASJ591" s="27"/>
      <c r="ASK591" s="27"/>
      <c r="ASL591" s="27"/>
      <c r="ASM591" s="27"/>
      <c r="ASN591" s="27"/>
      <c r="ASO591" s="27"/>
      <c r="ASP591" s="27"/>
      <c r="ASQ591" s="27"/>
      <c r="ASR591" s="27"/>
      <c r="ASS591" s="27"/>
      <c r="AST591" s="27"/>
      <c r="ASU591" s="27"/>
      <c r="ASV591" s="27"/>
      <c r="ASW591" s="27"/>
      <c r="ASX591" s="27"/>
      <c r="ASY591" s="27"/>
      <c r="ASZ591" s="27"/>
      <c r="ATA591" s="27"/>
      <c r="ATB591" s="27"/>
      <c r="ATC591" s="27"/>
      <c r="ATD591" s="27"/>
      <c r="ATE591" s="27"/>
      <c r="ATF591" s="27"/>
      <c r="ATG591" s="27"/>
      <c r="ATH591" s="27"/>
      <c r="ATI591" s="27"/>
      <c r="ATJ591" s="27"/>
      <c r="ATK591" s="27"/>
      <c r="ATL591" s="27"/>
      <c r="ATM591" s="27"/>
      <c r="ATN591" s="27"/>
      <c r="ATO591" s="27"/>
      <c r="ATP591" s="27"/>
      <c r="ATQ591" s="27"/>
      <c r="ATR591" s="27"/>
      <c r="ATS591" s="27"/>
      <c r="ATT591" s="27"/>
      <c r="ATU591" s="27"/>
      <c r="ATV591" s="27"/>
      <c r="ATW591" s="27"/>
      <c r="ATX591" s="27"/>
      <c r="ATY591" s="27"/>
      <c r="ATZ591" s="133"/>
    </row>
    <row r="592" spans="1:1222" s="22" customFormat="1" x14ac:dyDescent="0.25">
      <c r="A592" s="95"/>
      <c r="B592" s="59">
        <v>1</v>
      </c>
      <c r="C592" s="97" t="s">
        <v>17</v>
      </c>
      <c r="D592" s="1" t="s">
        <v>43</v>
      </c>
      <c r="E592" s="1">
        <v>10</v>
      </c>
      <c r="F592" s="54">
        <v>0.72</v>
      </c>
      <c r="G592" s="54">
        <v>7.0000000000000007E-2</v>
      </c>
      <c r="H592" s="54">
        <v>4.46</v>
      </c>
      <c r="I592" s="54">
        <v>24</v>
      </c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27"/>
      <c r="AJ592" s="27"/>
      <c r="AK592" s="27"/>
      <c r="AL592" s="27"/>
      <c r="AM592" s="27"/>
      <c r="AN592" s="27"/>
      <c r="AO592" s="27"/>
      <c r="AP592" s="27"/>
      <c r="AQ592" s="27"/>
      <c r="AR592" s="27"/>
      <c r="AS592" s="27"/>
      <c r="AT592" s="27"/>
      <c r="AU592" s="27"/>
      <c r="AV592" s="27"/>
      <c r="AW592" s="27"/>
      <c r="AX592" s="27"/>
      <c r="AY592" s="27"/>
      <c r="AZ592" s="27"/>
      <c r="BA592" s="27"/>
      <c r="BB592" s="27"/>
      <c r="BC592" s="27"/>
      <c r="BD592" s="27"/>
      <c r="BE592" s="27"/>
      <c r="BF592" s="27"/>
      <c r="BG592" s="27"/>
      <c r="BH592" s="27"/>
      <c r="BI592" s="27"/>
      <c r="BJ592" s="27"/>
      <c r="BK592" s="27"/>
      <c r="BL592" s="27"/>
      <c r="BM592" s="27"/>
      <c r="BN592" s="27"/>
      <c r="BO592" s="27"/>
      <c r="BP592" s="27"/>
      <c r="BQ592" s="27"/>
      <c r="BR592" s="27"/>
      <c r="BS592" s="27"/>
      <c r="BT592" s="27"/>
      <c r="BU592" s="27"/>
      <c r="BV592" s="27"/>
      <c r="BW592" s="27"/>
      <c r="BX592" s="27"/>
      <c r="BY592" s="27"/>
      <c r="BZ592" s="27"/>
      <c r="CA592" s="27"/>
      <c r="CB592" s="27"/>
      <c r="CC592" s="27"/>
      <c r="CD592" s="27"/>
      <c r="CE592" s="27"/>
      <c r="CF592" s="27"/>
      <c r="CG592" s="27"/>
      <c r="CH592" s="27"/>
      <c r="CI592" s="27"/>
      <c r="CJ592" s="27"/>
      <c r="CK592" s="27"/>
      <c r="CL592" s="27"/>
      <c r="CM592" s="27"/>
      <c r="CN592" s="27"/>
      <c r="CO592" s="27"/>
      <c r="CP592" s="27"/>
      <c r="CQ592" s="27"/>
      <c r="CR592" s="27"/>
      <c r="CS592" s="27"/>
      <c r="CT592" s="27"/>
      <c r="CU592" s="27"/>
      <c r="CV592" s="27"/>
      <c r="CW592" s="27"/>
      <c r="CX592" s="27"/>
      <c r="CY592" s="27"/>
      <c r="CZ592" s="27"/>
      <c r="DA592" s="27"/>
      <c r="DB592" s="27"/>
      <c r="DC592" s="27"/>
      <c r="DD592" s="27"/>
      <c r="DE592" s="27"/>
      <c r="DF592" s="27"/>
      <c r="DG592" s="27"/>
      <c r="DH592" s="27"/>
      <c r="DI592" s="27"/>
      <c r="DJ592" s="27"/>
      <c r="DK592" s="27"/>
      <c r="DL592" s="27"/>
      <c r="DM592" s="27"/>
      <c r="DN592" s="27"/>
      <c r="DO592" s="27"/>
      <c r="DP592" s="27"/>
      <c r="DQ592" s="27"/>
      <c r="DR592" s="27"/>
      <c r="DS592" s="27"/>
      <c r="DT592" s="27"/>
      <c r="DU592" s="27"/>
      <c r="DV592" s="27"/>
      <c r="DW592" s="27"/>
      <c r="DX592" s="27"/>
      <c r="DY592" s="27"/>
      <c r="DZ592" s="27"/>
      <c r="EA592" s="27"/>
      <c r="EB592" s="27"/>
      <c r="EC592" s="27"/>
      <c r="ED592" s="27"/>
      <c r="EE592" s="27"/>
      <c r="EF592" s="27"/>
      <c r="EG592" s="27"/>
      <c r="EH592" s="27"/>
      <c r="EI592" s="27"/>
      <c r="EJ592" s="27"/>
      <c r="EK592" s="27"/>
      <c r="EL592" s="27"/>
      <c r="EM592" s="27"/>
      <c r="EN592" s="27"/>
      <c r="EO592" s="27"/>
      <c r="EP592" s="27"/>
      <c r="EQ592" s="27"/>
      <c r="ER592" s="27"/>
      <c r="ES592" s="27"/>
      <c r="ET592" s="27"/>
      <c r="EU592" s="27"/>
      <c r="EV592" s="27"/>
      <c r="EW592" s="27"/>
      <c r="EX592" s="27"/>
      <c r="EY592" s="27"/>
      <c r="EZ592" s="27"/>
      <c r="FA592" s="27"/>
      <c r="FB592" s="27"/>
      <c r="FC592" s="27"/>
      <c r="FD592" s="27"/>
      <c r="FE592" s="27"/>
      <c r="FF592" s="27"/>
      <c r="FG592" s="133"/>
      <c r="AMD592" s="162"/>
      <c r="AME592" s="27"/>
      <c r="AMF592" s="27"/>
      <c r="AMG592" s="27"/>
      <c r="AMH592" s="27"/>
      <c r="AMI592" s="27"/>
      <c r="AMJ592" s="27"/>
      <c r="AMK592" s="27"/>
      <c r="AML592" s="27"/>
      <c r="AMM592" s="27"/>
      <c r="AMN592" s="27"/>
      <c r="AMO592" s="27"/>
      <c r="AMP592" s="27"/>
      <c r="AMQ592" s="27"/>
      <c r="AMR592" s="27"/>
      <c r="AMS592" s="27"/>
      <c r="AMT592" s="27"/>
      <c r="AMU592" s="27"/>
      <c r="AMV592" s="27"/>
      <c r="AMW592" s="27"/>
      <c r="AMX592" s="27"/>
      <c r="AMY592" s="27"/>
      <c r="AMZ592" s="27"/>
      <c r="ANA592" s="27"/>
      <c r="ANB592" s="27"/>
      <c r="ANC592" s="27"/>
      <c r="AND592" s="27"/>
      <c r="ANE592" s="27"/>
      <c r="ANF592" s="27"/>
      <c r="ANG592" s="27"/>
      <c r="ANH592" s="27"/>
      <c r="ANI592" s="27"/>
      <c r="ANJ592" s="27"/>
      <c r="ANK592" s="27"/>
      <c r="ANL592" s="27"/>
      <c r="ANM592" s="27"/>
      <c r="ANN592" s="27"/>
      <c r="ANO592" s="27"/>
      <c r="ANP592" s="27"/>
      <c r="ANQ592" s="27"/>
      <c r="ANR592" s="27"/>
      <c r="ANS592" s="27"/>
      <c r="ANT592" s="27"/>
      <c r="ANU592" s="27"/>
      <c r="ANV592" s="27"/>
      <c r="ANW592" s="27"/>
      <c r="ANX592" s="27"/>
      <c r="ANY592" s="27"/>
      <c r="ANZ592" s="27"/>
      <c r="AOA592" s="27"/>
      <c r="AOB592" s="27"/>
      <c r="AOC592" s="27"/>
      <c r="AOD592" s="27"/>
      <c r="AOE592" s="27"/>
      <c r="AOF592" s="27"/>
      <c r="AOG592" s="27"/>
      <c r="AOH592" s="27"/>
      <c r="AOI592" s="27"/>
      <c r="AOJ592" s="27"/>
      <c r="AOK592" s="27"/>
      <c r="AOL592" s="27"/>
      <c r="AOM592" s="27"/>
      <c r="AON592" s="27"/>
      <c r="AOO592" s="27"/>
      <c r="AOP592" s="27"/>
      <c r="AOQ592" s="27"/>
      <c r="AOR592" s="27"/>
      <c r="AOS592" s="27"/>
      <c r="AOT592" s="27"/>
      <c r="AOU592" s="27"/>
      <c r="AOV592" s="27"/>
      <c r="AOW592" s="27"/>
      <c r="AOX592" s="27"/>
      <c r="AOY592" s="27"/>
      <c r="AOZ592" s="27"/>
      <c r="APA592" s="27"/>
      <c r="APB592" s="27"/>
      <c r="APC592" s="27"/>
      <c r="APD592" s="27"/>
      <c r="APE592" s="27"/>
      <c r="APF592" s="27"/>
      <c r="APG592" s="27"/>
      <c r="APH592" s="27"/>
      <c r="API592" s="27"/>
      <c r="APJ592" s="27"/>
      <c r="APK592" s="27"/>
      <c r="APL592" s="27"/>
      <c r="APM592" s="27"/>
      <c r="APN592" s="27"/>
      <c r="APO592" s="27"/>
      <c r="APP592" s="27"/>
      <c r="APQ592" s="27"/>
      <c r="APR592" s="27"/>
      <c r="APS592" s="27"/>
      <c r="APT592" s="27"/>
      <c r="APU592" s="27"/>
      <c r="APV592" s="27"/>
      <c r="APW592" s="27"/>
      <c r="APX592" s="27"/>
      <c r="APY592" s="27"/>
      <c r="APZ592" s="27"/>
      <c r="AQA592" s="27"/>
      <c r="AQB592" s="27"/>
      <c r="AQC592" s="27"/>
      <c r="AQD592" s="27"/>
      <c r="AQE592" s="27"/>
      <c r="AQF592" s="27"/>
      <c r="AQG592" s="27"/>
      <c r="AQH592" s="27"/>
      <c r="AQI592" s="27"/>
      <c r="AQJ592" s="27"/>
      <c r="AQK592" s="27"/>
      <c r="AQL592" s="27"/>
      <c r="AQM592" s="27"/>
      <c r="AQN592" s="27"/>
      <c r="AQO592" s="27"/>
      <c r="AQP592" s="27"/>
      <c r="AQQ592" s="27"/>
      <c r="AQR592" s="27"/>
      <c r="AQS592" s="27"/>
      <c r="AQT592" s="27"/>
      <c r="AQU592" s="27"/>
      <c r="AQV592" s="27"/>
      <c r="AQW592" s="27"/>
      <c r="AQX592" s="27"/>
      <c r="AQY592" s="27"/>
      <c r="AQZ592" s="27"/>
      <c r="ARA592" s="27"/>
      <c r="ARB592" s="27"/>
      <c r="ARC592" s="27"/>
      <c r="ARD592" s="27"/>
      <c r="ARE592" s="27"/>
      <c r="ARF592" s="27"/>
      <c r="ARG592" s="27"/>
      <c r="ARH592" s="27"/>
      <c r="ARI592" s="27"/>
      <c r="ARJ592" s="27"/>
      <c r="ARK592" s="27"/>
      <c r="ARL592" s="27"/>
      <c r="ARM592" s="27"/>
      <c r="ARN592" s="27"/>
      <c r="ARO592" s="27"/>
      <c r="ARP592" s="27"/>
      <c r="ARQ592" s="27"/>
      <c r="ARR592" s="27"/>
      <c r="ARS592" s="27"/>
      <c r="ART592" s="27"/>
      <c r="ARU592" s="27"/>
      <c r="ARV592" s="27"/>
      <c r="ARW592" s="27"/>
      <c r="ARX592" s="27"/>
      <c r="ARY592" s="27"/>
      <c r="ARZ592" s="27"/>
      <c r="ASA592" s="27"/>
      <c r="ASB592" s="27"/>
      <c r="ASC592" s="27"/>
      <c r="ASD592" s="27"/>
      <c r="ASE592" s="27"/>
      <c r="ASF592" s="27"/>
      <c r="ASG592" s="27"/>
      <c r="ASH592" s="27"/>
      <c r="ASI592" s="27"/>
      <c r="ASJ592" s="27"/>
      <c r="ASK592" s="27"/>
      <c r="ASL592" s="27"/>
      <c r="ASM592" s="27"/>
      <c r="ASN592" s="27"/>
      <c r="ASO592" s="27"/>
      <c r="ASP592" s="27"/>
      <c r="ASQ592" s="27"/>
      <c r="ASR592" s="27"/>
      <c r="ASS592" s="27"/>
      <c r="AST592" s="27"/>
      <c r="ASU592" s="27"/>
      <c r="ASV592" s="27"/>
      <c r="ASW592" s="27"/>
      <c r="ASX592" s="27"/>
      <c r="ASY592" s="27"/>
      <c r="ASZ592" s="27"/>
      <c r="ATA592" s="27"/>
      <c r="ATB592" s="27"/>
      <c r="ATC592" s="27"/>
      <c r="ATD592" s="27"/>
      <c r="ATE592" s="27"/>
      <c r="ATF592" s="27"/>
      <c r="ATG592" s="27"/>
      <c r="ATH592" s="27"/>
      <c r="ATI592" s="27"/>
      <c r="ATJ592" s="27"/>
      <c r="ATK592" s="27"/>
      <c r="ATL592" s="27"/>
      <c r="ATM592" s="27"/>
      <c r="ATN592" s="27"/>
      <c r="ATO592" s="27"/>
      <c r="ATP592" s="27"/>
      <c r="ATQ592" s="27"/>
      <c r="ATR592" s="27"/>
      <c r="ATS592" s="27"/>
      <c r="ATT592" s="27"/>
      <c r="ATU592" s="27"/>
      <c r="ATV592" s="27"/>
      <c r="ATW592" s="27"/>
      <c r="ATX592" s="27"/>
      <c r="ATY592" s="27"/>
      <c r="ATZ592" s="133"/>
    </row>
    <row r="593" spans="1:9" s="27" customFormat="1" x14ac:dyDescent="0.25">
      <c r="A593" s="22"/>
      <c r="B593" s="22"/>
      <c r="C593" s="22"/>
      <c r="D593" s="1" t="s">
        <v>30</v>
      </c>
      <c r="E593" s="1">
        <v>15</v>
      </c>
      <c r="F593" s="54">
        <v>0.85</v>
      </c>
      <c r="G593" s="54">
        <v>0.16</v>
      </c>
      <c r="H593" s="54">
        <v>5.6</v>
      </c>
      <c r="I593" s="54">
        <v>27.19</v>
      </c>
    </row>
    <row r="594" spans="1:9" s="27" customFormat="1" ht="30" x14ac:dyDescent="0.25">
      <c r="A594" s="95" t="s">
        <v>45</v>
      </c>
      <c r="B594" s="96" t="s">
        <v>12</v>
      </c>
      <c r="C594" s="68" t="s">
        <v>46</v>
      </c>
      <c r="D594" s="1" t="s">
        <v>248</v>
      </c>
      <c r="E594" s="1">
        <v>100</v>
      </c>
      <c r="F594" s="103">
        <v>1</v>
      </c>
      <c r="G594" s="103">
        <v>0</v>
      </c>
      <c r="H594" s="103">
        <v>10</v>
      </c>
      <c r="I594" s="54">
        <v>60</v>
      </c>
    </row>
    <row r="595" spans="1:9" s="27" customFormat="1" x14ac:dyDescent="0.25">
      <c r="A595" s="78"/>
      <c r="B595" s="96"/>
      <c r="C595" s="68"/>
      <c r="D595" s="42" t="s">
        <v>21</v>
      </c>
      <c r="E595" s="104">
        <f>E594+E593+E592+E588+E583+E576</f>
        <v>515</v>
      </c>
      <c r="F595" s="104">
        <f>F594+F593+F592+F588+F583+F576</f>
        <v>21.27</v>
      </c>
      <c r="G595" s="104">
        <f>G594+G593+G592+G588+G583+G576</f>
        <v>24.53</v>
      </c>
      <c r="H595" s="104">
        <f>H594+H593+H592+H588+H583+H576</f>
        <v>72.61</v>
      </c>
      <c r="I595" s="104">
        <f>I594+I593+I592+I588+I583+I576</f>
        <v>679.19</v>
      </c>
    </row>
    <row r="596" spans="1:9" s="27" customFormat="1" ht="47.25" x14ac:dyDescent="0.25">
      <c r="A596" s="22"/>
      <c r="B596" s="22"/>
      <c r="C596" s="22"/>
      <c r="D596" s="42" t="s">
        <v>22</v>
      </c>
      <c r="E596" s="174"/>
      <c r="F596" s="47"/>
      <c r="G596" s="47"/>
      <c r="H596" s="47"/>
      <c r="I596" s="183">
        <f>I595/18</f>
        <v>37.732777777777784</v>
      </c>
    </row>
    <row r="597" spans="1:9" x14ac:dyDescent="0.25">
      <c r="A597" s="95" t="s">
        <v>23</v>
      </c>
      <c r="B597" s="96">
        <v>79</v>
      </c>
      <c r="C597" s="97" t="s">
        <v>13</v>
      </c>
      <c r="D597" s="1" t="s">
        <v>322</v>
      </c>
      <c r="E597" s="1">
        <v>50</v>
      </c>
      <c r="F597" s="54">
        <v>0.8</v>
      </c>
      <c r="G597" s="54">
        <v>3</v>
      </c>
      <c r="H597" s="54">
        <v>5</v>
      </c>
      <c r="I597" s="103">
        <v>52</v>
      </c>
    </row>
    <row r="598" spans="1:9" x14ac:dyDescent="0.25">
      <c r="A598" s="82"/>
      <c r="B598" s="110"/>
      <c r="C598" s="111"/>
      <c r="D598" s="113" t="s">
        <v>316</v>
      </c>
      <c r="E598" s="113">
        <v>21</v>
      </c>
      <c r="F598" s="112"/>
      <c r="G598" s="112"/>
      <c r="H598" s="112"/>
      <c r="I598" s="112"/>
    </row>
    <row r="599" spans="1:9" x14ac:dyDescent="0.25">
      <c r="A599" s="82"/>
      <c r="B599" s="110"/>
      <c r="C599" s="111"/>
      <c r="D599" s="113" t="s">
        <v>317</v>
      </c>
      <c r="E599" s="113">
        <v>21</v>
      </c>
      <c r="F599" s="112"/>
      <c r="G599" s="112"/>
      <c r="H599" s="112"/>
      <c r="I599" s="112"/>
    </row>
    <row r="600" spans="1:9" x14ac:dyDescent="0.25">
      <c r="A600" s="82"/>
      <c r="B600" s="110"/>
      <c r="C600" s="111"/>
      <c r="D600" s="113" t="s">
        <v>318</v>
      </c>
      <c r="E600" s="113">
        <v>9</v>
      </c>
      <c r="F600" s="112"/>
      <c r="G600" s="112"/>
      <c r="H600" s="112"/>
      <c r="I600" s="112"/>
    </row>
    <row r="601" spans="1:9" x14ac:dyDescent="0.25">
      <c r="A601" s="82"/>
      <c r="B601" s="110"/>
      <c r="C601" s="111"/>
      <c r="D601" s="113" t="s">
        <v>123</v>
      </c>
      <c r="E601" s="113">
        <v>0.1</v>
      </c>
      <c r="F601" s="112"/>
      <c r="G601" s="112"/>
      <c r="H601" s="112"/>
      <c r="I601" s="112"/>
    </row>
    <row r="602" spans="1:9" x14ac:dyDescent="0.25">
      <c r="A602" s="82"/>
      <c r="B602" s="110"/>
      <c r="C602" s="111"/>
      <c r="D602" s="113" t="s">
        <v>120</v>
      </c>
      <c r="E602" s="113">
        <v>1.3</v>
      </c>
      <c r="F602" s="112"/>
      <c r="G602" s="112"/>
      <c r="H602" s="112"/>
      <c r="I602" s="112"/>
    </row>
    <row r="603" spans="1:9" ht="47.25" x14ac:dyDescent="0.25">
      <c r="A603" s="62"/>
      <c r="B603" s="96" t="s">
        <v>388</v>
      </c>
      <c r="C603" s="97" t="s">
        <v>24</v>
      </c>
      <c r="D603" s="1" t="s">
        <v>405</v>
      </c>
      <c r="E603" s="1">
        <v>200</v>
      </c>
      <c r="F603" s="54">
        <v>1.76</v>
      </c>
      <c r="G603" s="54">
        <v>3.52</v>
      </c>
      <c r="H603" s="54">
        <v>9.92</v>
      </c>
      <c r="I603" s="54">
        <v>79.2</v>
      </c>
    </row>
    <row r="604" spans="1:9" ht="31.5" x14ac:dyDescent="0.25">
      <c r="A604" s="66"/>
      <c r="B604" s="96">
        <v>495</v>
      </c>
      <c r="C604" s="97" t="s">
        <v>26</v>
      </c>
      <c r="D604" s="1" t="s">
        <v>81</v>
      </c>
      <c r="E604" s="1">
        <v>70</v>
      </c>
      <c r="F604" s="54">
        <v>11.2</v>
      </c>
      <c r="G604" s="54">
        <v>10.5</v>
      </c>
      <c r="H604" s="54">
        <v>10.5</v>
      </c>
      <c r="I604" s="54">
        <v>183</v>
      </c>
    </row>
    <row r="605" spans="1:9" x14ac:dyDescent="0.25">
      <c r="A605" s="95"/>
      <c r="B605" s="96">
        <v>601</v>
      </c>
      <c r="C605" s="97" t="s">
        <v>49</v>
      </c>
      <c r="D605" s="93" t="s">
        <v>95</v>
      </c>
      <c r="E605" s="20">
        <v>20</v>
      </c>
      <c r="F605" s="103"/>
      <c r="G605" s="54"/>
      <c r="H605" s="54"/>
      <c r="I605" s="54"/>
    </row>
    <row r="606" spans="1:9" ht="15" x14ac:dyDescent="0.25">
      <c r="A606" s="95"/>
      <c r="B606" s="96"/>
      <c r="C606" s="97"/>
      <c r="D606" s="206" t="s">
        <v>143</v>
      </c>
      <c r="E606" s="207">
        <v>20</v>
      </c>
      <c r="F606" s="103"/>
      <c r="G606" s="54"/>
      <c r="H606" s="54"/>
      <c r="I606" s="54"/>
    </row>
    <row r="607" spans="1:9" ht="15" x14ac:dyDescent="0.25">
      <c r="A607" s="95"/>
      <c r="B607" s="96"/>
      <c r="C607" s="97"/>
      <c r="D607" s="206" t="s">
        <v>73</v>
      </c>
      <c r="E607" s="207">
        <v>1</v>
      </c>
      <c r="F607" s="103"/>
      <c r="G607" s="54"/>
      <c r="H607" s="54"/>
      <c r="I607" s="54"/>
    </row>
    <row r="608" spans="1:9" ht="15" x14ac:dyDescent="0.25">
      <c r="A608" s="95"/>
      <c r="B608" s="96"/>
      <c r="C608" s="97"/>
      <c r="D608" s="206" t="s">
        <v>170</v>
      </c>
      <c r="E608" s="207">
        <v>1</v>
      </c>
      <c r="F608" s="103"/>
      <c r="G608" s="54"/>
      <c r="H608" s="54"/>
      <c r="I608" s="54"/>
    </row>
    <row r="609" spans="1:9" ht="15" x14ac:dyDescent="0.25">
      <c r="A609" s="95"/>
      <c r="B609" s="96"/>
      <c r="C609" s="97"/>
      <c r="D609" s="206" t="s">
        <v>128</v>
      </c>
      <c r="E609" s="207">
        <v>2</v>
      </c>
      <c r="F609" s="103"/>
      <c r="G609" s="54"/>
      <c r="H609" s="54"/>
      <c r="I609" s="54"/>
    </row>
    <row r="610" spans="1:9" ht="15" x14ac:dyDescent="0.25">
      <c r="A610" s="95"/>
      <c r="B610" s="96"/>
      <c r="C610" s="97"/>
      <c r="D610" s="206" t="s">
        <v>123</v>
      </c>
      <c r="E610" s="207">
        <v>0.1</v>
      </c>
      <c r="F610" s="103"/>
      <c r="G610" s="54"/>
      <c r="H610" s="54"/>
      <c r="I610" s="54"/>
    </row>
    <row r="611" spans="1:9" x14ac:dyDescent="0.25">
      <c r="A611" s="66"/>
      <c r="B611" s="96">
        <v>534</v>
      </c>
      <c r="C611" s="97" t="s">
        <v>48</v>
      </c>
      <c r="D611" s="1" t="s">
        <v>247</v>
      </c>
      <c r="E611" s="1">
        <v>130</v>
      </c>
      <c r="F611" s="54">
        <v>2.9</v>
      </c>
      <c r="G611" s="54">
        <v>4.2699999999999996</v>
      </c>
      <c r="H611" s="54">
        <v>29.5</v>
      </c>
      <c r="I611" s="54">
        <v>167</v>
      </c>
    </row>
    <row r="612" spans="1:9" ht="31.5" x14ac:dyDescent="0.25">
      <c r="A612" s="66"/>
      <c r="B612" s="96">
        <v>705</v>
      </c>
      <c r="C612" s="97" t="s">
        <v>28</v>
      </c>
      <c r="D612" s="1" t="s">
        <v>82</v>
      </c>
      <c r="E612" s="1">
        <v>200</v>
      </c>
      <c r="F612" s="54">
        <v>0.64</v>
      </c>
      <c r="G612" s="54">
        <v>0.25</v>
      </c>
      <c r="H612" s="103">
        <v>21</v>
      </c>
      <c r="I612" s="54">
        <v>94</v>
      </c>
    </row>
    <row r="613" spans="1:9" x14ac:dyDescent="0.25">
      <c r="A613" s="66"/>
      <c r="B613" s="59">
        <v>1</v>
      </c>
      <c r="C613" s="97" t="s">
        <v>17</v>
      </c>
      <c r="D613" s="1" t="s">
        <v>18</v>
      </c>
      <c r="E613" s="1">
        <v>25</v>
      </c>
      <c r="F613" s="54">
        <v>1.77</v>
      </c>
      <c r="G613" s="54">
        <v>0.17</v>
      </c>
      <c r="H613" s="54">
        <v>11</v>
      </c>
      <c r="I613" s="54">
        <v>60</v>
      </c>
    </row>
    <row r="614" spans="1:9" x14ac:dyDescent="0.25">
      <c r="A614" s="67"/>
      <c r="B614" s="96">
        <v>1</v>
      </c>
      <c r="C614" s="97" t="s">
        <v>17</v>
      </c>
      <c r="D614" s="1" t="s">
        <v>30</v>
      </c>
      <c r="E614" s="1">
        <v>15</v>
      </c>
      <c r="F614" s="54">
        <v>0.85</v>
      </c>
      <c r="G614" s="54">
        <v>0.16</v>
      </c>
      <c r="H614" s="54">
        <v>5.6</v>
      </c>
      <c r="I614" s="54">
        <v>27.19</v>
      </c>
    </row>
    <row r="615" spans="1:9" x14ac:dyDescent="0.25">
      <c r="A615" s="67"/>
      <c r="B615" s="96"/>
      <c r="C615" s="68"/>
      <c r="D615" s="34" t="s">
        <v>21</v>
      </c>
      <c r="E615" s="36">
        <f>E597+E603+E604+E611+E612+E613+E614</f>
        <v>690</v>
      </c>
      <c r="F615" s="36">
        <f>F597+F603+F604+F611+F612+F613+F614</f>
        <v>19.920000000000002</v>
      </c>
      <c r="G615" s="36">
        <f>G597+G603+G604+G611+G612+G613+G614</f>
        <v>21.87</v>
      </c>
      <c r="H615" s="36">
        <f>H597+H603+H604+H611+H612+H613+H614</f>
        <v>92.52</v>
      </c>
      <c r="I615" s="36">
        <f>I597+I603+I604+I611+I612+I613+I614</f>
        <v>662.3900000000001</v>
      </c>
    </row>
    <row r="616" spans="1:9" ht="47.25" x14ac:dyDescent="0.25">
      <c r="D616" s="34" t="s">
        <v>22</v>
      </c>
      <c r="E616" s="174"/>
      <c r="F616" s="112"/>
      <c r="G616" s="112"/>
      <c r="H616" s="112"/>
      <c r="I616" s="183">
        <f>I615/18</f>
        <v>36.799444444444447</v>
      </c>
    </row>
    <row r="617" spans="1:9" ht="60" x14ac:dyDescent="0.25">
      <c r="A617" s="95" t="s">
        <v>31</v>
      </c>
      <c r="B617" s="96">
        <v>264</v>
      </c>
      <c r="C617" s="97" t="s">
        <v>14</v>
      </c>
      <c r="D617" s="1" t="s">
        <v>342</v>
      </c>
      <c r="E617" s="1">
        <v>250</v>
      </c>
      <c r="F617" s="54">
        <v>6.8</v>
      </c>
      <c r="G617" s="54">
        <v>13</v>
      </c>
      <c r="H617" s="54">
        <v>42</v>
      </c>
      <c r="I617" s="54">
        <v>350</v>
      </c>
    </row>
    <row r="618" spans="1:9" ht="27" customHeight="1" x14ac:dyDescent="0.25">
      <c r="A618" s="76"/>
      <c r="B618" s="56"/>
      <c r="C618" s="74"/>
      <c r="D618" s="117" t="s">
        <v>343</v>
      </c>
      <c r="E618" s="35">
        <v>180</v>
      </c>
      <c r="F618" s="75"/>
      <c r="G618" s="75"/>
      <c r="H618" s="75"/>
      <c r="I618" s="75"/>
    </row>
    <row r="619" spans="1:9" ht="26.25" customHeight="1" x14ac:dyDescent="0.25">
      <c r="A619" s="76"/>
      <c r="B619" s="56"/>
      <c r="C619" s="74"/>
      <c r="D619" s="167" t="s">
        <v>344</v>
      </c>
      <c r="E619" s="35">
        <v>180</v>
      </c>
      <c r="F619" s="75"/>
      <c r="G619" s="75"/>
      <c r="H619" s="75"/>
      <c r="I619" s="75"/>
    </row>
    <row r="620" spans="1:9" ht="28.5" customHeight="1" x14ac:dyDescent="0.25">
      <c r="A620" s="76"/>
      <c r="B620" s="56"/>
      <c r="C620" s="74"/>
      <c r="D620" s="167" t="s">
        <v>345</v>
      </c>
      <c r="E620" s="35">
        <v>180</v>
      </c>
      <c r="F620" s="75"/>
      <c r="G620" s="75"/>
      <c r="H620" s="75"/>
      <c r="I620" s="75"/>
    </row>
    <row r="621" spans="1:9" ht="24.75" customHeight="1" x14ac:dyDescent="0.25">
      <c r="A621" s="76"/>
      <c r="B621" s="56"/>
      <c r="C621" s="74"/>
      <c r="D621" s="167" t="s">
        <v>346</v>
      </c>
      <c r="E621" s="35">
        <v>180</v>
      </c>
      <c r="F621" s="75"/>
      <c r="G621" s="75"/>
      <c r="H621" s="75"/>
      <c r="I621" s="75"/>
    </row>
    <row r="622" spans="1:9" ht="31.5" x14ac:dyDescent="0.25">
      <c r="A622" s="95"/>
      <c r="B622" s="96"/>
      <c r="C622" s="97"/>
      <c r="D622" s="119" t="s">
        <v>347</v>
      </c>
      <c r="E622" s="37">
        <v>30</v>
      </c>
      <c r="F622" s="58"/>
      <c r="G622" s="58"/>
      <c r="H622" s="58"/>
      <c r="I622" s="91"/>
    </row>
    <row r="623" spans="1:9" x14ac:dyDescent="0.25">
      <c r="A623" s="95"/>
      <c r="B623" s="96"/>
      <c r="C623" s="97"/>
      <c r="D623" s="119" t="s">
        <v>411</v>
      </c>
      <c r="E623" s="37">
        <v>8</v>
      </c>
      <c r="F623" s="58"/>
      <c r="G623" s="58"/>
      <c r="H623" s="58"/>
      <c r="I623" s="91"/>
    </row>
    <row r="624" spans="1:9" ht="31.5" x14ac:dyDescent="0.25">
      <c r="A624" s="198"/>
      <c r="D624" s="119" t="s">
        <v>225</v>
      </c>
      <c r="E624" s="37">
        <v>10</v>
      </c>
      <c r="F624" s="58"/>
      <c r="G624" s="58"/>
      <c r="H624" s="58"/>
      <c r="I624" s="91"/>
    </row>
    <row r="625" spans="1:9" x14ac:dyDescent="0.25">
      <c r="A625" s="198"/>
      <c r="D625" s="119" t="s">
        <v>409</v>
      </c>
      <c r="E625" s="37">
        <v>10</v>
      </c>
      <c r="F625" s="58"/>
      <c r="G625" s="58"/>
      <c r="H625" s="58"/>
      <c r="I625" s="91"/>
    </row>
    <row r="626" spans="1:9" x14ac:dyDescent="0.25">
      <c r="A626" s="198"/>
      <c r="D626" s="119" t="s">
        <v>164</v>
      </c>
      <c r="E626" s="37">
        <v>40</v>
      </c>
      <c r="F626" s="58"/>
      <c r="G626" s="58"/>
      <c r="H626" s="58"/>
      <c r="I626" s="91"/>
    </row>
    <row r="627" spans="1:9" x14ac:dyDescent="0.25">
      <c r="A627" s="198"/>
      <c r="D627" s="119" t="s">
        <v>143</v>
      </c>
      <c r="E627" s="37">
        <v>6</v>
      </c>
      <c r="F627" s="58"/>
      <c r="G627" s="58"/>
      <c r="H627" s="58"/>
      <c r="I627" s="91"/>
    </row>
    <row r="628" spans="1:9" x14ac:dyDescent="0.25">
      <c r="A628" s="198"/>
      <c r="D628" s="119" t="s">
        <v>410</v>
      </c>
      <c r="E628" s="37">
        <v>3</v>
      </c>
      <c r="F628" s="58"/>
      <c r="G628" s="58"/>
      <c r="H628" s="58"/>
      <c r="I628" s="91"/>
    </row>
    <row r="629" spans="1:9" x14ac:dyDescent="0.25">
      <c r="A629" s="90"/>
      <c r="D629" s="119" t="s">
        <v>142</v>
      </c>
      <c r="E629" s="37">
        <v>6</v>
      </c>
      <c r="F629" s="58"/>
      <c r="G629" s="58"/>
      <c r="H629" s="58"/>
      <c r="I629" s="91"/>
    </row>
    <row r="630" spans="1:9" x14ac:dyDescent="0.25">
      <c r="A630" s="90"/>
      <c r="D630" s="119" t="s">
        <v>134</v>
      </c>
      <c r="E630" s="37">
        <v>0.8</v>
      </c>
      <c r="F630" s="58"/>
      <c r="G630" s="58"/>
      <c r="H630" s="58"/>
      <c r="I630" s="91"/>
    </row>
    <row r="631" spans="1:9" ht="31.5" x14ac:dyDescent="0.25">
      <c r="A631" s="95"/>
      <c r="B631" s="96">
        <v>604</v>
      </c>
      <c r="C631" s="97" t="s">
        <v>49</v>
      </c>
      <c r="D631" s="93" t="s">
        <v>412</v>
      </c>
      <c r="E631" s="20">
        <v>20</v>
      </c>
      <c r="F631" s="103"/>
      <c r="G631" s="54"/>
      <c r="H631" s="54"/>
      <c r="I631" s="54"/>
    </row>
    <row r="632" spans="1:9" ht="15" x14ac:dyDescent="0.25">
      <c r="A632" s="95"/>
      <c r="B632" s="96"/>
      <c r="C632" s="97"/>
      <c r="D632" s="206" t="s">
        <v>143</v>
      </c>
      <c r="E632" s="207">
        <v>10</v>
      </c>
      <c r="F632" s="103"/>
      <c r="G632" s="54"/>
      <c r="H632" s="54"/>
      <c r="I632" s="54"/>
    </row>
    <row r="633" spans="1:9" ht="15" x14ac:dyDescent="0.25">
      <c r="A633" s="95"/>
      <c r="B633" s="96"/>
      <c r="C633" s="97"/>
      <c r="D633" s="206" t="s">
        <v>73</v>
      </c>
      <c r="E633" s="207">
        <v>10</v>
      </c>
      <c r="F633" s="103"/>
      <c r="G633" s="54"/>
      <c r="H633" s="54"/>
      <c r="I633" s="54"/>
    </row>
    <row r="634" spans="1:9" ht="45" x14ac:dyDescent="0.25">
      <c r="A634" s="65"/>
      <c r="B634" s="96">
        <v>685</v>
      </c>
      <c r="C634" s="97" t="s">
        <v>83</v>
      </c>
      <c r="D634" s="3" t="s">
        <v>76</v>
      </c>
      <c r="E634" s="1">
        <v>200</v>
      </c>
      <c r="F634" s="103">
        <v>0</v>
      </c>
      <c r="G634" s="103">
        <v>0</v>
      </c>
      <c r="H634" s="103">
        <v>18</v>
      </c>
      <c r="I634" s="54">
        <v>58</v>
      </c>
    </row>
    <row r="635" spans="1:9" x14ac:dyDescent="0.25">
      <c r="A635" s="65"/>
      <c r="B635" s="56"/>
      <c r="C635" s="74"/>
      <c r="D635" s="20" t="s">
        <v>214</v>
      </c>
      <c r="E635" s="156">
        <v>0.6</v>
      </c>
      <c r="F635" s="58"/>
      <c r="G635" s="58"/>
      <c r="H635" s="58"/>
      <c r="I635" s="91"/>
    </row>
    <row r="636" spans="1:9" x14ac:dyDescent="0.25">
      <c r="A636" s="65"/>
      <c r="B636" s="56"/>
      <c r="C636" s="74"/>
      <c r="D636" s="20" t="s">
        <v>132</v>
      </c>
      <c r="E636" s="156">
        <v>200</v>
      </c>
      <c r="F636" s="58"/>
      <c r="G636" s="58"/>
      <c r="H636" s="58"/>
      <c r="I636" s="91"/>
    </row>
    <row r="637" spans="1:9" x14ac:dyDescent="0.25">
      <c r="A637" s="65"/>
      <c r="B637" s="56"/>
      <c r="C637" s="74"/>
      <c r="D637" s="20" t="s">
        <v>114</v>
      </c>
      <c r="E637" s="156">
        <v>12</v>
      </c>
      <c r="F637" s="58"/>
      <c r="G637" s="58"/>
      <c r="H637" s="58"/>
      <c r="I637" s="91"/>
    </row>
    <row r="638" spans="1:9" x14ac:dyDescent="0.25">
      <c r="A638" s="66"/>
      <c r="B638" s="59">
        <v>1</v>
      </c>
      <c r="C638" s="97" t="s">
        <v>17</v>
      </c>
      <c r="D638" s="1" t="s">
        <v>18</v>
      </c>
      <c r="E638" s="1">
        <v>25</v>
      </c>
      <c r="F638" s="54">
        <v>1.77</v>
      </c>
      <c r="G638" s="54">
        <v>0.17</v>
      </c>
      <c r="H638" s="54">
        <v>11</v>
      </c>
      <c r="I638" s="54">
        <v>60</v>
      </c>
    </row>
    <row r="639" spans="1:9" x14ac:dyDescent="0.25">
      <c r="A639" s="62"/>
      <c r="B639" s="96">
        <v>1</v>
      </c>
      <c r="C639" s="97" t="s">
        <v>17</v>
      </c>
      <c r="D639" s="1" t="s">
        <v>30</v>
      </c>
      <c r="E639" s="1">
        <v>15</v>
      </c>
      <c r="F639" s="54">
        <v>0.85</v>
      </c>
      <c r="G639" s="54">
        <v>0.16</v>
      </c>
      <c r="H639" s="54">
        <v>5.6</v>
      </c>
      <c r="I639" s="54">
        <v>27.19</v>
      </c>
    </row>
    <row r="640" spans="1:9" x14ac:dyDescent="0.25">
      <c r="A640" s="62"/>
      <c r="B640" s="59"/>
      <c r="C640" s="97" t="s">
        <v>85</v>
      </c>
      <c r="D640" s="14" t="s">
        <v>86</v>
      </c>
      <c r="E640" s="1">
        <v>5</v>
      </c>
      <c r="F640" s="54">
        <v>0</v>
      </c>
      <c r="G640" s="54">
        <v>4.0999999999999996</v>
      </c>
      <c r="H640" s="54">
        <v>5</v>
      </c>
      <c r="I640" s="54">
        <v>34</v>
      </c>
    </row>
    <row r="641" spans="1:9" ht="30" x14ac:dyDescent="0.25">
      <c r="A641" s="92"/>
      <c r="B641" s="59" t="s">
        <v>12</v>
      </c>
      <c r="C641" s="97" t="s">
        <v>87</v>
      </c>
      <c r="D641" s="1" t="s">
        <v>88</v>
      </c>
      <c r="E641" s="14">
        <v>25</v>
      </c>
      <c r="F641" s="97">
        <v>1.3</v>
      </c>
      <c r="G641" s="97">
        <v>2.5</v>
      </c>
      <c r="H641" s="97">
        <v>7.5</v>
      </c>
      <c r="I641" s="61">
        <v>100</v>
      </c>
    </row>
    <row r="642" spans="1:9" x14ac:dyDescent="0.25">
      <c r="A642" s="67"/>
      <c r="B642" s="96"/>
      <c r="C642" s="68"/>
      <c r="D642" s="43" t="s">
        <v>21</v>
      </c>
      <c r="E642" s="104">
        <f>E641+E638+E634+E617</f>
        <v>500</v>
      </c>
      <c r="F642" s="104">
        <f>F641+F638+F634+F617</f>
        <v>9.870000000000001</v>
      </c>
      <c r="G642" s="104">
        <f>G641+G638+G634+G617</f>
        <v>15.67</v>
      </c>
      <c r="H642" s="104">
        <f>H641+H638+H634+H617</f>
        <v>78.5</v>
      </c>
      <c r="I642" s="104">
        <f>I641+I638+I634+I617</f>
        <v>568</v>
      </c>
    </row>
    <row r="643" spans="1:9" ht="47.25" x14ac:dyDescent="0.25">
      <c r="A643" s="62"/>
      <c r="B643" s="96"/>
      <c r="C643" s="68"/>
      <c r="D643" s="43" t="s">
        <v>22</v>
      </c>
      <c r="E643" s="174"/>
      <c r="F643" s="112"/>
      <c r="G643" s="112"/>
      <c r="H643" s="112"/>
      <c r="I643" s="183">
        <f>I642/18</f>
        <v>31.555555555555557</v>
      </c>
    </row>
    <row r="644" spans="1:9" ht="31.5" x14ac:dyDescent="0.25">
      <c r="A644" s="191"/>
      <c r="B644" s="96"/>
      <c r="C644" s="68"/>
      <c r="D644" s="192" t="s">
        <v>400</v>
      </c>
      <c r="E644" s="174"/>
      <c r="F644" s="97">
        <f>F642+F615+F595</f>
        <v>51.06</v>
      </c>
      <c r="G644" s="97">
        <f>G642+G615+G595</f>
        <v>62.07</v>
      </c>
      <c r="H644" s="97">
        <f>H642+H615+H595</f>
        <v>243.63</v>
      </c>
      <c r="I644" s="97">
        <f>I642+I615+I595</f>
        <v>1909.5800000000002</v>
      </c>
    </row>
    <row r="645" spans="1:9" x14ac:dyDescent="0.25">
      <c r="D645" s="118" t="s">
        <v>104</v>
      </c>
      <c r="E645" s="1"/>
      <c r="F645" s="9"/>
      <c r="G645" s="9"/>
      <c r="H645" s="8"/>
      <c r="I645" s="8"/>
    </row>
    <row r="646" spans="1:9" s="27" customFormat="1" ht="31.5" x14ac:dyDescent="0.25">
      <c r="A646" s="93" t="s">
        <v>39</v>
      </c>
      <c r="B646" s="46">
        <v>160</v>
      </c>
      <c r="C646" s="47" t="s">
        <v>101</v>
      </c>
      <c r="D646" s="1" t="s">
        <v>348</v>
      </c>
      <c r="E646" s="1">
        <v>250</v>
      </c>
      <c r="F646" s="9">
        <v>7</v>
      </c>
      <c r="G646" s="9">
        <v>7.9</v>
      </c>
      <c r="H646" s="9">
        <v>24</v>
      </c>
      <c r="I646" s="8">
        <v>141</v>
      </c>
    </row>
    <row r="647" spans="1:9" x14ac:dyDescent="0.25">
      <c r="A647" s="95"/>
      <c r="B647" s="96"/>
      <c r="C647" s="97"/>
      <c r="D647" s="47" t="s">
        <v>183</v>
      </c>
      <c r="E647" s="37">
        <v>230</v>
      </c>
      <c r="F647" s="97"/>
      <c r="G647" s="97"/>
      <c r="H647" s="97"/>
      <c r="I647" s="97"/>
    </row>
    <row r="648" spans="1:9" x14ac:dyDescent="0.25">
      <c r="A648" s="95"/>
      <c r="B648" s="96"/>
      <c r="C648" s="97"/>
      <c r="D648" s="47" t="s">
        <v>144</v>
      </c>
      <c r="E648" s="37">
        <v>2</v>
      </c>
      <c r="F648" s="97"/>
      <c r="G648" s="97"/>
      <c r="H648" s="97"/>
      <c r="I648" s="97"/>
    </row>
    <row r="649" spans="1:9" x14ac:dyDescent="0.25">
      <c r="A649" s="95"/>
      <c r="B649" s="96"/>
      <c r="C649" s="97"/>
      <c r="D649" s="47" t="s">
        <v>86</v>
      </c>
      <c r="E649" s="37">
        <v>2</v>
      </c>
      <c r="F649" s="97"/>
      <c r="G649" s="97"/>
      <c r="H649" s="97"/>
      <c r="I649" s="97"/>
    </row>
    <row r="650" spans="1:9" x14ac:dyDescent="0.25">
      <c r="A650" s="95"/>
      <c r="B650" s="96"/>
      <c r="C650" s="97"/>
      <c r="D650" s="47" t="s">
        <v>223</v>
      </c>
      <c r="E650" s="37">
        <v>20</v>
      </c>
      <c r="F650" s="97"/>
      <c r="G650" s="97"/>
      <c r="H650" s="97"/>
      <c r="I650" s="97"/>
    </row>
    <row r="651" spans="1:9" x14ac:dyDescent="0.25">
      <c r="A651" s="95"/>
      <c r="B651" s="96"/>
      <c r="C651" s="97"/>
      <c r="D651" s="47" t="s">
        <v>123</v>
      </c>
      <c r="E651" s="37">
        <v>0.5</v>
      </c>
      <c r="F651" s="97"/>
      <c r="G651" s="97"/>
      <c r="H651" s="97"/>
      <c r="I651" s="97"/>
    </row>
    <row r="652" spans="1:9" ht="47.25" x14ac:dyDescent="0.25">
      <c r="A652" s="31"/>
      <c r="B652" s="46">
        <v>685</v>
      </c>
      <c r="C652" s="47" t="s">
        <v>83</v>
      </c>
      <c r="D652" s="3" t="s">
        <v>84</v>
      </c>
      <c r="E652" s="1">
        <v>200</v>
      </c>
      <c r="F652" s="9">
        <v>0</v>
      </c>
      <c r="G652" s="9">
        <v>0</v>
      </c>
      <c r="H652" s="9">
        <v>18</v>
      </c>
      <c r="I652" s="8">
        <v>68</v>
      </c>
    </row>
    <row r="653" spans="1:9" x14ac:dyDescent="0.25">
      <c r="A653" s="31"/>
      <c r="B653" s="24"/>
      <c r="C653" s="25"/>
      <c r="D653" s="20" t="s">
        <v>214</v>
      </c>
      <c r="E653" s="156">
        <v>0.6</v>
      </c>
      <c r="F653" s="26"/>
      <c r="G653" s="26"/>
      <c r="H653" s="26"/>
      <c r="I653" s="190"/>
    </row>
    <row r="654" spans="1:9" x14ac:dyDescent="0.25">
      <c r="A654" s="31"/>
      <c r="B654" s="24"/>
      <c r="C654" s="25"/>
      <c r="D654" s="20" t="s">
        <v>132</v>
      </c>
      <c r="E654" s="156">
        <v>150</v>
      </c>
      <c r="F654" s="26"/>
      <c r="G654" s="26"/>
      <c r="H654" s="26"/>
      <c r="I654" s="190"/>
    </row>
    <row r="655" spans="1:9" x14ac:dyDescent="0.25">
      <c r="A655" s="31"/>
      <c r="B655" s="24"/>
      <c r="C655" s="25"/>
      <c r="D655" s="20" t="s">
        <v>114</v>
      </c>
      <c r="E655" s="156">
        <v>12</v>
      </c>
      <c r="F655" s="26"/>
      <c r="G655" s="26"/>
      <c r="H655" s="26"/>
      <c r="I655" s="190"/>
    </row>
    <row r="656" spans="1:9" x14ac:dyDescent="0.25">
      <c r="A656" s="93"/>
      <c r="D656" s="20" t="s">
        <v>140</v>
      </c>
      <c r="E656" s="156">
        <v>50</v>
      </c>
      <c r="F656" s="26"/>
      <c r="G656" s="26"/>
      <c r="H656" s="26"/>
      <c r="I656" s="190"/>
    </row>
    <row r="657" spans="1:9" ht="31.5" x14ac:dyDescent="0.25">
      <c r="A657" s="93"/>
      <c r="B657" s="46">
        <v>1</v>
      </c>
      <c r="C657" s="47" t="s">
        <v>13</v>
      </c>
      <c r="D657" s="1" t="s">
        <v>42</v>
      </c>
      <c r="E657" s="1">
        <v>25</v>
      </c>
      <c r="F657" s="9">
        <v>1.27</v>
      </c>
      <c r="G657" s="9">
        <v>6</v>
      </c>
      <c r="H657" s="9">
        <v>8</v>
      </c>
      <c r="I657" s="8">
        <v>94</v>
      </c>
    </row>
    <row r="658" spans="1:9" x14ac:dyDescent="0.25">
      <c r="A658" s="93"/>
      <c r="B658" s="46"/>
      <c r="C658" s="94"/>
      <c r="D658" s="20" t="s">
        <v>72</v>
      </c>
      <c r="E658" s="20">
        <v>15</v>
      </c>
      <c r="F658" s="9"/>
      <c r="G658" s="9"/>
      <c r="H658" s="9"/>
      <c r="I658" s="8"/>
    </row>
    <row r="659" spans="1:9" x14ac:dyDescent="0.25">
      <c r="A659" s="93"/>
      <c r="B659" s="46"/>
      <c r="C659" s="94"/>
      <c r="D659" s="20" t="s">
        <v>73</v>
      </c>
      <c r="E659" s="20">
        <v>10</v>
      </c>
      <c r="F659" s="9"/>
      <c r="G659" s="9"/>
      <c r="H659" s="9"/>
      <c r="I659" s="8"/>
    </row>
    <row r="660" spans="1:9" x14ac:dyDescent="0.25">
      <c r="A660" s="93"/>
      <c r="B660" s="46"/>
      <c r="C660" s="94"/>
      <c r="D660" s="20" t="s">
        <v>72</v>
      </c>
      <c r="E660" s="20">
        <v>10</v>
      </c>
      <c r="F660" s="8">
        <v>0.7</v>
      </c>
      <c r="G660" s="8">
        <v>0.1</v>
      </c>
      <c r="H660" s="8">
        <v>4.4000000000000004</v>
      </c>
      <c r="I660" s="8">
        <v>24</v>
      </c>
    </row>
    <row r="661" spans="1:9" ht="31.5" x14ac:dyDescent="0.25">
      <c r="A661" s="93"/>
      <c r="B661" s="46" t="s">
        <v>12</v>
      </c>
      <c r="C661" s="94"/>
      <c r="D661" s="1" t="s">
        <v>30</v>
      </c>
      <c r="E661" s="1">
        <v>15</v>
      </c>
      <c r="F661" s="9">
        <v>0.85</v>
      </c>
      <c r="G661" s="9">
        <v>0.16</v>
      </c>
      <c r="H661" s="9">
        <v>5.6</v>
      </c>
      <c r="I661" s="8">
        <v>27.19</v>
      </c>
    </row>
    <row r="662" spans="1:9" ht="31.5" x14ac:dyDescent="0.25">
      <c r="A662" s="93" t="s">
        <v>45</v>
      </c>
      <c r="B662" s="12"/>
      <c r="C662" s="36"/>
      <c r="D662" s="1" t="s">
        <v>74</v>
      </c>
      <c r="E662" s="1">
        <v>100</v>
      </c>
      <c r="F662" s="9">
        <v>0.7</v>
      </c>
      <c r="G662" s="9">
        <v>0</v>
      </c>
      <c r="H662" s="9">
        <v>10</v>
      </c>
      <c r="I662" s="8">
        <v>80</v>
      </c>
    </row>
    <row r="663" spans="1:9" x14ac:dyDescent="0.25">
      <c r="A663" s="132"/>
      <c r="B663" s="12"/>
      <c r="C663" s="36"/>
      <c r="D663" s="34" t="s">
        <v>21</v>
      </c>
      <c r="E663" s="104">
        <f>E662+E661+E657+E652+E646</f>
        <v>590</v>
      </c>
      <c r="F663" s="104">
        <f>F662+F661+F657+F652+F646</f>
        <v>9.82</v>
      </c>
      <c r="G663" s="104">
        <f>G662+G661+G657+G652+G646</f>
        <v>14.06</v>
      </c>
      <c r="H663" s="104">
        <f>H662+H661+H657+H652+H646</f>
        <v>65.599999999999994</v>
      </c>
      <c r="I663" s="104">
        <f>I662+I661+I657+I652+I646</f>
        <v>410.19</v>
      </c>
    </row>
    <row r="664" spans="1:9" ht="47.25" x14ac:dyDescent="0.25">
      <c r="A664" s="132"/>
      <c r="D664" s="34" t="s">
        <v>22</v>
      </c>
      <c r="E664" s="174"/>
      <c r="F664" s="195"/>
      <c r="G664" s="195"/>
      <c r="H664" s="194"/>
      <c r="I664" s="183">
        <f>I663/18</f>
        <v>22.788333333333334</v>
      </c>
    </row>
    <row r="665" spans="1:9" x14ac:dyDescent="0.25">
      <c r="A665" s="19" t="s">
        <v>23</v>
      </c>
      <c r="B665" s="46">
        <v>16</v>
      </c>
      <c r="C665" s="47" t="s">
        <v>13</v>
      </c>
      <c r="D665" s="1" t="s">
        <v>237</v>
      </c>
      <c r="E665" s="1">
        <v>50</v>
      </c>
      <c r="F665" s="8"/>
      <c r="G665" s="8"/>
      <c r="H665" s="8"/>
      <c r="I665" s="8">
        <v>14</v>
      </c>
    </row>
    <row r="666" spans="1:9" ht="47.25" x14ac:dyDescent="0.25">
      <c r="A666" s="73"/>
      <c r="B666" s="56">
        <v>181</v>
      </c>
      <c r="C666" s="74" t="s">
        <v>24</v>
      </c>
      <c r="D666" s="116" t="s">
        <v>47</v>
      </c>
      <c r="E666" s="116">
        <v>200</v>
      </c>
      <c r="F666" s="75">
        <v>5</v>
      </c>
      <c r="G666" s="75">
        <v>6</v>
      </c>
      <c r="H666" s="75">
        <v>13</v>
      </c>
      <c r="I666" s="75">
        <v>125</v>
      </c>
    </row>
    <row r="667" spans="1:9" x14ac:dyDescent="0.25">
      <c r="A667" s="73"/>
      <c r="B667" s="56"/>
      <c r="C667" s="74"/>
      <c r="D667" s="20" t="s">
        <v>147</v>
      </c>
      <c r="E667" s="20">
        <v>25</v>
      </c>
      <c r="F667" s="75"/>
      <c r="G667" s="75"/>
      <c r="H667" s="75"/>
      <c r="I667" s="75"/>
    </row>
    <row r="668" spans="1:9" x14ac:dyDescent="0.25">
      <c r="A668" s="73"/>
      <c r="B668" s="56"/>
      <c r="C668" s="74"/>
      <c r="D668" s="20" t="s">
        <v>148</v>
      </c>
      <c r="E668" s="20">
        <v>15</v>
      </c>
      <c r="F668" s="75"/>
      <c r="G668" s="75"/>
      <c r="H668" s="75"/>
      <c r="I668" s="75"/>
    </row>
    <row r="669" spans="1:9" x14ac:dyDescent="0.25">
      <c r="A669" s="73"/>
      <c r="B669" s="56"/>
      <c r="C669" s="74"/>
      <c r="D669" s="20" t="s">
        <v>149</v>
      </c>
      <c r="E669" s="20">
        <v>1.5</v>
      </c>
      <c r="F669" s="75"/>
      <c r="G669" s="75"/>
      <c r="H669" s="75"/>
      <c r="I669" s="75"/>
    </row>
    <row r="670" spans="1:9" x14ac:dyDescent="0.25">
      <c r="A670" s="73"/>
      <c r="B670" s="56"/>
      <c r="C670" s="74"/>
      <c r="D670" s="20" t="s">
        <v>150</v>
      </c>
      <c r="E670" s="20">
        <v>36</v>
      </c>
      <c r="F670" s="75"/>
      <c r="G670" s="75"/>
      <c r="H670" s="75"/>
      <c r="I670" s="75"/>
    </row>
    <row r="671" spans="1:9" x14ac:dyDescent="0.25">
      <c r="A671" s="73"/>
      <c r="B671" s="56"/>
      <c r="C671" s="74"/>
      <c r="D671" s="20" t="s">
        <v>151</v>
      </c>
      <c r="E671" s="20">
        <v>6</v>
      </c>
      <c r="F671" s="75"/>
      <c r="G671" s="75"/>
      <c r="H671" s="75"/>
      <c r="I671" s="75"/>
    </row>
    <row r="672" spans="1:9" x14ac:dyDescent="0.25">
      <c r="A672" s="73"/>
      <c r="B672" s="56"/>
      <c r="C672" s="74"/>
      <c r="D672" s="20" t="s">
        <v>132</v>
      </c>
      <c r="E672" s="20">
        <v>155</v>
      </c>
      <c r="F672" s="75"/>
      <c r="G672" s="75"/>
      <c r="H672" s="75"/>
      <c r="I672" s="75"/>
    </row>
    <row r="673" spans="1:9" x14ac:dyDescent="0.25">
      <c r="A673" s="73"/>
      <c r="B673" s="56"/>
      <c r="C673" s="74"/>
      <c r="D673" s="20" t="s">
        <v>152</v>
      </c>
      <c r="E673" s="20">
        <v>1</v>
      </c>
      <c r="F673" s="75"/>
      <c r="G673" s="75"/>
      <c r="H673" s="75"/>
      <c r="I673" s="75"/>
    </row>
    <row r="674" spans="1:9" x14ac:dyDescent="0.25">
      <c r="A674" s="73"/>
      <c r="B674" s="56"/>
      <c r="C674" s="74"/>
      <c r="D674" s="20" t="s">
        <v>134</v>
      </c>
      <c r="E674" s="20">
        <v>0.8</v>
      </c>
      <c r="F674" s="75"/>
      <c r="G674" s="75"/>
      <c r="H674" s="75"/>
      <c r="I674" s="75"/>
    </row>
    <row r="675" spans="1:9" s="27" customFormat="1" ht="31.5" x14ac:dyDescent="0.25">
      <c r="A675" s="23"/>
      <c r="B675" s="46">
        <v>486</v>
      </c>
      <c r="C675" s="47" t="s">
        <v>26</v>
      </c>
      <c r="D675" s="1" t="s">
        <v>413</v>
      </c>
      <c r="E675" s="1">
        <v>80</v>
      </c>
      <c r="F675" s="4">
        <v>8.5</v>
      </c>
      <c r="G675" s="4">
        <v>6.5</v>
      </c>
      <c r="H675" s="4">
        <v>6.5</v>
      </c>
      <c r="I675" s="4">
        <v>125</v>
      </c>
    </row>
    <row r="676" spans="1:9" s="126" customFormat="1" ht="31.5" x14ac:dyDescent="0.25">
      <c r="A676" s="23"/>
      <c r="B676" s="24"/>
      <c r="C676" s="25"/>
      <c r="D676" s="20" t="s">
        <v>362</v>
      </c>
      <c r="E676" s="20">
        <v>46</v>
      </c>
      <c r="F676" s="157"/>
      <c r="G676" s="157"/>
      <c r="H676" s="157"/>
      <c r="I676" s="157"/>
    </row>
    <row r="677" spans="1:9" s="126" customFormat="1" x14ac:dyDescent="0.25">
      <c r="A677" s="23"/>
      <c r="B677" s="24"/>
      <c r="C677" s="25"/>
      <c r="D677" s="152" t="s">
        <v>349</v>
      </c>
      <c r="E677" s="1">
        <v>30</v>
      </c>
      <c r="F677" s="157"/>
      <c r="G677" s="157"/>
      <c r="H677" s="157"/>
      <c r="I677" s="157"/>
    </row>
    <row r="678" spans="1:9" s="126" customFormat="1" x14ac:dyDescent="0.25">
      <c r="A678" s="23"/>
      <c r="B678" s="24"/>
      <c r="C678" s="25"/>
      <c r="D678" s="20" t="s">
        <v>124</v>
      </c>
      <c r="E678" s="20">
        <v>17</v>
      </c>
      <c r="F678" s="157"/>
      <c r="G678" s="157"/>
      <c r="H678" s="157"/>
      <c r="I678" s="157"/>
    </row>
    <row r="679" spans="1:9" s="126" customFormat="1" x14ac:dyDescent="0.25">
      <c r="A679" s="23"/>
      <c r="B679" s="24"/>
      <c r="C679" s="25"/>
      <c r="D679" s="20" t="s">
        <v>350</v>
      </c>
      <c r="E679" s="20">
        <v>3</v>
      </c>
      <c r="F679" s="157"/>
      <c r="G679" s="157"/>
      <c r="H679" s="157"/>
      <c r="I679" s="157"/>
    </row>
    <row r="680" spans="1:9" s="126" customFormat="1" x14ac:dyDescent="0.25">
      <c r="A680" s="23"/>
      <c r="B680" s="24"/>
      <c r="C680" s="25"/>
      <c r="D680" s="20" t="s">
        <v>361</v>
      </c>
      <c r="E680" s="20">
        <v>7</v>
      </c>
      <c r="F680" s="157"/>
      <c r="G680" s="157"/>
      <c r="H680" s="157"/>
      <c r="I680" s="157"/>
    </row>
    <row r="681" spans="1:9" s="126" customFormat="1" x14ac:dyDescent="0.25">
      <c r="A681" s="23"/>
      <c r="B681" s="24"/>
      <c r="C681" s="25"/>
      <c r="D681" s="20" t="s">
        <v>120</v>
      </c>
      <c r="E681" s="20">
        <v>2</v>
      </c>
      <c r="F681" s="157"/>
      <c r="G681" s="157"/>
      <c r="H681" s="157"/>
      <c r="I681" s="157"/>
    </row>
    <row r="682" spans="1:9" s="126" customFormat="1" x14ac:dyDescent="0.25">
      <c r="A682" s="23"/>
      <c r="B682" s="24"/>
      <c r="C682" s="25"/>
      <c r="D682" s="20" t="s">
        <v>352</v>
      </c>
      <c r="E682" s="20">
        <v>2</v>
      </c>
      <c r="F682" s="157"/>
      <c r="G682" s="157"/>
      <c r="H682" s="157"/>
      <c r="I682" s="157"/>
    </row>
    <row r="683" spans="1:9" s="126" customFormat="1" x14ac:dyDescent="0.25">
      <c r="A683" s="23"/>
      <c r="B683" s="24"/>
      <c r="C683" s="25"/>
      <c r="D683" s="152" t="s">
        <v>49</v>
      </c>
      <c r="E683" s="152">
        <v>25</v>
      </c>
      <c r="F683" s="157"/>
      <c r="G683" s="157"/>
      <c r="H683" s="157"/>
      <c r="I683" s="157"/>
    </row>
    <row r="684" spans="1:9" s="126" customFormat="1" x14ac:dyDescent="0.25">
      <c r="A684" s="23"/>
      <c r="B684" s="24"/>
      <c r="C684" s="25"/>
      <c r="D684" s="119" t="s">
        <v>359</v>
      </c>
      <c r="E684" s="13">
        <v>4</v>
      </c>
      <c r="F684" s="157"/>
      <c r="G684" s="157"/>
      <c r="H684" s="157"/>
      <c r="I684" s="157"/>
    </row>
    <row r="685" spans="1:9" s="126" customFormat="1" x14ac:dyDescent="0.25">
      <c r="A685" s="23"/>
      <c r="B685" s="24"/>
      <c r="C685" s="25"/>
      <c r="D685" s="119" t="s">
        <v>360</v>
      </c>
      <c r="E685" s="13">
        <v>4</v>
      </c>
      <c r="F685" s="157"/>
      <c r="G685" s="157"/>
      <c r="H685" s="157"/>
      <c r="I685" s="157"/>
    </row>
    <row r="686" spans="1:9" s="126" customFormat="1" x14ac:dyDescent="0.25">
      <c r="A686" s="23"/>
      <c r="B686" s="24"/>
      <c r="C686" s="25"/>
      <c r="D686" s="119" t="s">
        <v>351</v>
      </c>
      <c r="E686" s="13">
        <v>3</v>
      </c>
      <c r="F686" s="157"/>
      <c r="G686" s="157"/>
      <c r="H686" s="157"/>
      <c r="I686" s="157"/>
    </row>
    <row r="687" spans="1:9" s="126" customFormat="1" x14ac:dyDescent="0.25">
      <c r="A687" s="23"/>
      <c r="B687" s="24"/>
      <c r="C687" s="25"/>
      <c r="D687" s="119" t="s">
        <v>120</v>
      </c>
      <c r="E687" s="13">
        <v>2</v>
      </c>
      <c r="F687" s="157"/>
      <c r="G687" s="157"/>
      <c r="H687" s="157"/>
      <c r="I687" s="157"/>
    </row>
    <row r="688" spans="1:9" s="126" customFormat="1" x14ac:dyDescent="0.25">
      <c r="A688" s="23"/>
      <c r="B688" s="24"/>
      <c r="C688" s="25"/>
      <c r="D688" s="119" t="s">
        <v>143</v>
      </c>
      <c r="E688" s="13">
        <v>10</v>
      </c>
      <c r="F688" s="157"/>
      <c r="G688" s="157"/>
      <c r="H688" s="157"/>
      <c r="I688" s="157"/>
    </row>
    <row r="689" spans="1:9" s="126" customFormat="1" x14ac:dyDescent="0.25">
      <c r="A689" s="23"/>
      <c r="B689" s="24"/>
      <c r="C689" s="25"/>
      <c r="D689" s="119" t="s">
        <v>123</v>
      </c>
      <c r="E689" s="13">
        <v>0.2</v>
      </c>
      <c r="F689" s="157"/>
      <c r="G689" s="157"/>
      <c r="H689" s="157"/>
      <c r="I689" s="157"/>
    </row>
    <row r="690" spans="1:9" x14ac:dyDescent="0.25">
      <c r="A690" s="6"/>
      <c r="D690" s="20" t="s">
        <v>121</v>
      </c>
      <c r="E690" s="117">
        <v>9</v>
      </c>
      <c r="F690" s="157"/>
      <c r="G690" s="157"/>
      <c r="H690" s="157"/>
      <c r="I690" s="157"/>
    </row>
    <row r="691" spans="1:9" ht="30" customHeight="1" x14ac:dyDescent="0.25">
      <c r="A691" s="55"/>
      <c r="B691" s="56">
        <v>520</v>
      </c>
      <c r="C691" s="74" t="s">
        <v>58</v>
      </c>
      <c r="D691" s="149" t="s">
        <v>326</v>
      </c>
      <c r="E691" s="150">
        <v>130</v>
      </c>
      <c r="F691" s="160">
        <v>2.73</v>
      </c>
      <c r="G691" s="160">
        <v>5.8</v>
      </c>
      <c r="H691" s="160">
        <v>19</v>
      </c>
      <c r="I691" s="160">
        <v>144</v>
      </c>
    </row>
    <row r="692" spans="1:9" ht="51.75" customHeight="1" x14ac:dyDescent="0.25">
      <c r="A692" s="76"/>
      <c r="B692" s="56"/>
      <c r="C692" s="74"/>
      <c r="D692" s="117" t="s">
        <v>335</v>
      </c>
      <c r="E692" s="35">
        <v>112</v>
      </c>
      <c r="F692" s="75"/>
      <c r="G692" s="75"/>
      <c r="H692" s="75"/>
      <c r="I692" s="75"/>
    </row>
    <row r="693" spans="1:9" ht="26.25" customHeight="1" x14ac:dyDescent="0.25">
      <c r="A693" s="76"/>
      <c r="B693" s="56"/>
      <c r="C693" s="74"/>
      <c r="D693" s="167" t="s">
        <v>327</v>
      </c>
      <c r="E693" s="35">
        <v>112</v>
      </c>
      <c r="F693" s="75"/>
      <c r="G693" s="75"/>
      <c r="H693" s="75"/>
      <c r="I693" s="75"/>
    </row>
    <row r="694" spans="1:9" ht="28.5" customHeight="1" x14ac:dyDescent="0.25">
      <c r="A694" s="76"/>
      <c r="B694" s="56"/>
      <c r="C694" s="74"/>
      <c r="D694" s="167" t="s">
        <v>328</v>
      </c>
      <c r="E694" s="35">
        <v>112</v>
      </c>
      <c r="F694" s="75"/>
      <c r="G694" s="75"/>
      <c r="H694" s="75"/>
      <c r="I694" s="75"/>
    </row>
    <row r="695" spans="1:9" ht="24.75" customHeight="1" x14ac:dyDescent="0.25">
      <c r="A695" s="76"/>
      <c r="B695" s="56"/>
      <c r="C695" s="74"/>
      <c r="D695" s="167" t="s">
        <v>329</v>
      </c>
      <c r="E695" s="35">
        <v>112</v>
      </c>
      <c r="F695" s="75"/>
      <c r="G695" s="75"/>
      <c r="H695" s="75"/>
      <c r="I695" s="75"/>
    </row>
    <row r="696" spans="1:9" x14ac:dyDescent="0.25">
      <c r="A696" s="55"/>
      <c r="B696" s="56"/>
      <c r="C696" s="74"/>
      <c r="D696" s="20" t="s">
        <v>140</v>
      </c>
      <c r="E696" s="20">
        <v>20</v>
      </c>
      <c r="F696" s="151"/>
      <c r="G696" s="151"/>
      <c r="H696" s="151"/>
      <c r="I696" s="151"/>
    </row>
    <row r="697" spans="1:9" s="27" customFormat="1" x14ac:dyDescent="0.25">
      <c r="A697" s="55"/>
      <c r="B697" s="56"/>
      <c r="C697" s="74"/>
      <c r="D697" s="20" t="s">
        <v>123</v>
      </c>
      <c r="E697" s="20">
        <v>0.3</v>
      </c>
      <c r="F697" s="151"/>
      <c r="G697" s="151"/>
      <c r="H697" s="151"/>
      <c r="I697" s="151"/>
    </row>
    <row r="698" spans="1:9" s="27" customFormat="1" x14ac:dyDescent="0.25">
      <c r="A698" s="55"/>
      <c r="B698" s="56"/>
      <c r="C698" s="74"/>
      <c r="D698" s="20" t="s">
        <v>86</v>
      </c>
      <c r="E698" s="20">
        <v>4</v>
      </c>
      <c r="F698" s="151"/>
      <c r="G698" s="151"/>
      <c r="H698" s="151"/>
      <c r="I698" s="151"/>
    </row>
    <row r="699" spans="1:9" s="27" customFormat="1" x14ac:dyDescent="0.25">
      <c r="A699" s="65"/>
      <c r="B699" s="56">
        <v>639</v>
      </c>
      <c r="C699" s="74" t="s">
        <v>28</v>
      </c>
      <c r="D699" s="116" t="s">
        <v>29</v>
      </c>
      <c r="E699" s="116">
        <v>200</v>
      </c>
      <c r="F699" s="58">
        <v>0.2</v>
      </c>
      <c r="G699" s="58">
        <v>0</v>
      </c>
      <c r="H699" s="58">
        <v>26.4</v>
      </c>
      <c r="I699" s="58">
        <v>124</v>
      </c>
    </row>
    <row r="700" spans="1:9" s="27" customFormat="1" x14ac:dyDescent="0.25">
      <c r="A700" s="65"/>
      <c r="B700" s="56"/>
      <c r="C700" s="74" t="s">
        <v>415</v>
      </c>
      <c r="D700" s="116" t="s">
        <v>416</v>
      </c>
      <c r="E700" s="116">
        <v>4.4999999999999998E-2</v>
      </c>
      <c r="F700" s="58"/>
      <c r="G700" s="58"/>
      <c r="H700" s="58"/>
      <c r="I700" s="58"/>
    </row>
    <row r="701" spans="1:9" x14ac:dyDescent="0.25">
      <c r="A701" s="6"/>
      <c r="B701" s="2">
        <v>1</v>
      </c>
      <c r="C701" s="47" t="s">
        <v>17</v>
      </c>
      <c r="D701" s="1" t="s">
        <v>18</v>
      </c>
      <c r="E701" s="1">
        <v>25</v>
      </c>
      <c r="F701" s="8">
        <v>1.77</v>
      </c>
      <c r="G701" s="8">
        <v>0.17</v>
      </c>
      <c r="H701" s="8">
        <v>11</v>
      </c>
      <c r="I701" s="8">
        <v>60</v>
      </c>
    </row>
    <row r="702" spans="1:9" x14ac:dyDescent="0.25">
      <c r="A702" s="6"/>
      <c r="B702" s="46">
        <v>1</v>
      </c>
      <c r="C702" s="47" t="s">
        <v>17</v>
      </c>
      <c r="D702" s="1" t="s">
        <v>30</v>
      </c>
      <c r="E702" s="1">
        <v>15</v>
      </c>
      <c r="F702" s="8">
        <v>0.85</v>
      </c>
      <c r="G702" s="8">
        <v>0.16</v>
      </c>
      <c r="H702" s="8">
        <v>5.6</v>
      </c>
      <c r="I702" s="8">
        <v>27.19</v>
      </c>
    </row>
    <row r="703" spans="1:9" x14ac:dyDescent="0.25">
      <c r="A703" s="6"/>
      <c r="B703" s="18"/>
      <c r="C703" s="15"/>
      <c r="D703" s="37" t="s">
        <v>21</v>
      </c>
      <c r="E703" s="104">
        <f>E702+E701+E699+E691+E675+E665+E666</f>
        <v>700</v>
      </c>
      <c r="F703" s="104">
        <f t="shared" ref="F703:I703" si="14">F702+F701+F699+F691+F675+F665+F666</f>
        <v>19.05</v>
      </c>
      <c r="G703" s="104">
        <f t="shared" si="14"/>
        <v>18.63</v>
      </c>
      <c r="H703" s="104">
        <f t="shared" si="14"/>
        <v>81.5</v>
      </c>
      <c r="I703" s="104">
        <f t="shared" si="14"/>
        <v>619.19000000000005</v>
      </c>
    </row>
    <row r="704" spans="1:9" ht="47.25" x14ac:dyDescent="0.25">
      <c r="D704" s="37" t="s">
        <v>22</v>
      </c>
      <c r="E704" s="174"/>
      <c r="F704" s="194"/>
      <c r="G704" s="194"/>
      <c r="H704" s="194"/>
      <c r="I704" s="183">
        <f>I703/18</f>
        <v>34.399444444444448</v>
      </c>
    </row>
    <row r="705" spans="1:9" ht="63" x14ac:dyDescent="0.25">
      <c r="A705" s="93" t="s">
        <v>31</v>
      </c>
      <c r="B705" s="46">
        <v>366</v>
      </c>
      <c r="C705" s="94" t="s">
        <v>106</v>
      </c>
      <c r="D705" s="93" t="s">
        <v>380</v>
      </c>
      <c r="E705" s="152">
        <v>180</v>
      </c>
      <c r="F705" s="9">
        <v>17</v>
      </c>
      <c r="G705" s="9">
        <v>12</v>
      </c>
      <c r="H705" s="9">
        <v>16</v>
      </c>
      <c r="I705" s="9">
        <v>244</v>
      </c>
    </row>
    <row r="706" spans="1:9" x14ac:dyDescent="0.25">
      <c r="A706" s="93"/>
      <c r="B706" s="46"/>
      <c r="C706" s="94"/>
      <c r="D706" s="127" t="s">
        <v>383</v>
      </c>
      <c r="E706" s="130">
        <v>140</v>
      </c>
      <c r="F706" s="125"/>
      <c r="G706" s="9"/>
      <c r="H706" s="9"/>
      <c r="I706" s="9"/>
    </row>
    <row r="707" spans="1:9" ht="31.5" x14ac:dyDescent="0.25">
      <c r="A707" s="93"/>
      <c r="B707" s="46"/>
      <c r="C707" s="94"/>
      <c r="D707" s="127" t="s">
        <v>382</v>
      </c>
      <c r="E707" s="130">
        <v>10</v>
      </c>
      <c r="F707" s="125"/>
      <c r="G707" s="9"/>
      <c r="H707" s="9"/>
      <c r="I707" s="9"/>
    </row>
    <row r="708" spans="1:9" x14ac:dyDescent="0.25">
      <c r="A708" s="93"/>
      <c r="B708" s="46"/>
      <c r="C708" s="94"/>
      <c r="D708" s="127" t="s">
        <v>73</v>
      </c>
      <c r="E708" s="130">
        <v>6</v>
      </c>
      <c r="F708" s="125"/>
      <c r="G708" s="9"/>
      <c r="H708" s="9"/>
      <c r="I708" s="9"/>
    </row>
    <row r="709" spans="1:9" x14ac:dyDescent="0.25">
      <c r="A709" s="93"/>
      <c r="B709" s="46"/>
      <c r="C709" s="94"/>
      <c r="D709" s="127" t="s">
        <v>384</v>
      </c>
      <c r="E709" s="130">
        <v>4</v>
      </c>
      <c r="F709" s="125"/>
      <c r="G709" s="9"/>
      <c r="H709" s="9"/>
      <c r="I709" s="9"/>
    </row>
    <row r="710" spans="1:9" x14ac:dyDescent="0.25">
      <c r="A710" s="93"/>
      <c r="B710" s="46"/>
      <c r="C710" s="94"/>
      <c r="D710" s="127" t="s">
        <v>114</v>
      </c>
      <c r="E710" s="130">
        <v>10</v>
      </c>
      <c r="F710" s="125"/>
      <c r="G710" s="9"/>
      <c r="H710" s="9"/>
      <c r="I710" s="9"/>
    </row>
    <row r="711" spans="1:9" ht="31.5" x14ac:dyDescent="0.25">
      <c r="A711" s="93"/>
      <c r="B711" s="46"/>
      <c r="C711" s="94"/>
      <c r="D711" s="127" t="s">
        <v>112</v>
      </c>
      <c r="E711" s="105">
        <v>0.1</v>
      </c>
      <c r="F711" s="125"/>
      <c r="G711" s="9"/>
      <c r="H711" s="9"/>
      <c r="I711" s="9"/>
    </row>
    <row r="712" spans="1:9" x14ac:dyDescent="0.25">
      <c r="A712" s="93"/>
      <c r="B712" s="46"/>
      <c r="C712" s="94"/>
      <c r="D712" s="127" t="s">
        <v>142</v>
      </c>
      <c r="E712" s="105">
        <v>6</v>
      </c>
      <c r="F712" s="125"/>
      <c r="G712" s="9"/>
      <c r="H712" s="9"/>
      <c r="I712" s="9"/>
    </row>
    <row r="713" spans="1:9" x14ac:dyDescent="0.25">
      <c r="A713" s="93"/>
      <c r="B713" s="46"/>
      <c r="C713" s="94"/>
      <c r="D713" s="127" t="s">
        <v>143</v>
      </c>
      <c r="E713" s="105">
        <v>6</v>
      </c>
      <c r="F713" s="125"/>
      <c r="G713" s="9"/>
      <c r="H713" s="9"/>
      <c r="I713" s="9"/>
    </row>
    <row r="714" spans="1:9" ht="31.5" x14ac:dyDescent="0.25">
      <c r="A714" s="93"/>
      <c r="B714" s="46"/>
      <c r="C714" s="94" t="s">
        <v>49</v>
      </c>
      <c r="D714" s="177" t="s">
        <v>381</v>
      </c>
      <c r="E714" s="142">
        <v>30</v>
      </c>
      <c r="F714" s="125"/>
      <c r="G714" s="9"/>
      <c r="H714" s="9"/>
      <c r="I714" s="9"/>
    </row>
    <row r="715" spans="1:9" ht="31.5" x14ac:dyDescent="0.25">
      <c r="A715" s="93"/>
      <c r="B715" s="46">
        <v>639</v>
      </c>
      <c r="C715" s="47" t="s">
        <v>107</v>
      </c>
      <c r="D715" s="3" t="s">
        <v>61</v>
      </c>
      <c r="E715" s="1">
        <v>200</v>
      </c>
      <c r="F715" s="9">
        <v>0.1</v>
      </c>
      <c r="G715" s="9">
        <v>0</v>
      </c>
      <c r="H715" s="9">
        <v>24.2</v>
      </c>
      <c r="I715" s="8">
        <v>93</v>
      </c>
    </row>
    <row r="716" spans="1:9" x14ac:dyDescent="0.25">
      <c r="A716" s="93"/>
      <c r="B716" s="46"/>
      <c r="C716" s="47"/>
      <c r="D716" s="20" t="s">
        <v>242</v>
      </c>
      <c r="E716" s="20">
        <v>21</v>
      </c>
      <c r="F716" s="9"/>
      <c r="G716" s="9"/>
      <c r="H716" s="9"/>
      <c r="I716" s="8"/>
    </row>
    <row r="717" spans="1:9" x14ac:dyDescent="0.25">
      <c r="A717" s="93"/>
      <c r="B717" s="46"/>
      <c r="C717" s="47"/>
      <c r="D717" s="20" t="s">
        <v>132</v>
      </c>
      <c r="E717" s="20">
        <v>214</v>
      </c>
      <c r="F717" s="9"/>
      <c r="G717" s="9"/>
      <c r="H717" s="9"/>
      <c r="I717" s="8"/>
    </row>
    <row r="718" spans="1:9" x14ac:dyDescent="0.25">
      <c r="A718" s="5"/>
      <c r="D718" s="20" t="s">
        <v>114</v>
      </c>
      <c r="E718" s="20">
        <v>12</v>
      </c>
      <c r="F718" s="9"/>
      <c r="G718" s="9"/>
      <c r="H718" s="9"/>
      <c r="I718" s="8"/>
    </row>
    <row r="719" spans="1:9" ht="31.5" x14ac:dyDescent="0.25">
      <c r="A719" s="6"/>
      <c r="B719" s="46" t="s">
        <v>12</v>
      </c>
      <c r="C719" s="94" t="s">
        <v>36</v>
      </c>
      <c r="D719" s="14" t="s">
        <v>36</v>
      </c>
      <c r="E719" s="14">
        <v>100</v>
      </c>
      <c r="F719" s="10">
        <v>1</v>
      </c>
      <c r="G719" s="10">
        <v>0</v>
      </c>
      <c r="H719" s="10">
        <v>10</v>
      </c>
      <c r="I719" s="10">
        <v>100</v>
      </c>
    </row>
    <row r="720" spans="1:9" x14ac:dyDescent="0.25">
      <c r="A720" s="6"/>
      <c r="B720" s="2">
        <v>1</v>
      </c>
      <c r="C720" s="47" t="s">
        <v>17</v>
      </c>
      <c r="D720" s="1" t="s">
        <v>18</v>
      </c>
      <c r="E720" s="1">
        <v>25</v>
      </c>
      <c r="F720" s="8">
        <v>1.77</v>
      </c>
      <c r="G720" s="8">
        <v>0.17</v>
      </c>
      <c r="H720" s="8">
        <v>11</v>
      </c>
      <c r="I720" s="8">
        <v>60</v>
      </c>
    </row>
    <row r="721" spans="1:9" x14ac:dyDescent="0.25">
      <c r="A721" s="5"/>
      <c r="B721" s="46">
        <v>1</v>
      </c>
      <c r="C721" s="47" t="s">
        <v>17</v>
      </c>
      <c r="D721" s="1" t="s">
        <v>30</v>
      </c>
      <c r="E721" s="1">
        <v>15</v>
      </c>
      <c r="F721" s="8">
        <v>0.85</v>
      </c>
      <c r="G721" s="8">
        <v>0.16</v>
      </c>
      <c r="H721" s="8">
        <v>5.6</v>
      </c>
      <c r="I721" s="8">
        <v>27</v>
      </c>
    </row>
    <row r="722" spans="1:9" x14ac:dyDescent="0.25">
      <c r="A722" s="5"/>
      <c r="B722" s="18"/>
      <c r="C722" s="20"/>
      <c r="D722" s="93" t="s">
        <v>21</v>
      </c>
      <c r="E722" s="104">
        <f>E721+E720+E719+E715+E705</f>
        <v>520</v>
      </c>
      <c r="F722" s="104">
        <f>F721+F720+F719+F715+F705</f>
        <v>20.72</v>
      </c>
      <c r="G722" s="104">
        <f>G721+G720+G719+G715+G705</f>
        <v>12.33</v>
      </c>
      <c r="H722" s="104">
        <f>H721+H720+H719+H715+H705</f>
        <v>66.8</v>
      </c>
      <c r="I722" s="104">
        <f>I721+I720+I719+I715+I705</f>
        <v>524</v>
      </c>
    </row>
    <row r="723" spans="1:9" ht="47.25" x14ac:dyDescent="0.25">
      <c r="A723" s="5"/>
      <c r="B723" s="46"/>
      <c r="C723" s="94"/>
      <c r="D723" s="93" t="s">
        <v>22</v>
      </c>
      <c r="E723" s="174"/>
      <c r="F723" s="196"/>
      <c r="G723" s="196"/>
      <c r="H723" s="196"/>
      <c r="I723" s="183">
        <f>I722/18</f>
        <v>29.111111111111111</v>
      </c>
    </row>
    <row r="724" spans="1:9" ht="31.5" x14ac:dyDescent="0.25">
      <c r="A724" s="191"/>
      <c r="B724" s="96"/>
      <c r="C724" s="68"/>
      <c r="D724" s="192" t="s">
        <v>401</v>
      </c>
      <c r="E724" s="174"/>
      <c r="F724" s="97">
        <f>F722+F703+F663</f>
        <v>49.589999999999996</v>
      </c>
      <c r="G724" s="97">
        <f t="shared" ref="G724:I724" si="15">G722+G703+G663</f>
        <v>45.02</v>
      </c>
      <c r="H724" s="97">
        <f t="shared" si="15"/>
        <v>213.9</v>
      </c>
      <c r="I724" s="97">
        <f t="shared" si="15"/>
        <v>1553.38</v>
      </c>
    </row>
    <row r="725" spans="1:9" x14ac:dyDescent="0.25">
      <c r="D725" s="118" t="s">
        <v>108</v>
      </c>
      <c r="E725" s="20"/>
      <c r="F725" s="9"/>
      <c r="G725" s="9"/>
      <c r="H725" s="9"/>
      <c r="I725" s="9"/>
    </row>
    <row r="726" spans="1:9" ht="31.5" x14ac:dyDescent="0.25">
      <c r="A726" s="115" t="s">
        <v>3</v>
      </c>
      <c r="B726" s="123" t="s">
        <v>4</v>
      </c>
      <c r="C726" s="114" t="s">
        <v>5</v>
      </c>
      <c r="D726" s="123" t="s">
        <v>6</v>
      </c>
      <c r="E726" s="115" t="s">
        <v>7</v>
      </c>
      <c r="F726" s="134" t="s">
        <v>8</v>
      </c>
      <c r="G726" s="134" t="s">
        <v>9</v>
      </c>
      <c r="H726" s="135" t="s">
        <v>10</v>
      </c>
      <c r="I726" s="135" t="s">
        <v>109</v>
      </c>
    </row>
    <row r="727" spans="1:9" ht="31.5" x14ac:dyDescent="0.25">
      <c r="A727" s="93" t="s">
        <v>39</v>
      </c>
      <c r="B727" s="46">
        <v>93</v>
      </c>
      <c r="C727" s="47" t="s">
        <v>101</v>
      </c>
      <c r="D727" s="14" t="s">
        <v>276</v>
      </c>
      <c r="E727" s="3">
        <v>205</v>
      </c>
      <c r="F727" s="4">
        <v>6.5</v>
      </c>
      <c r="G727" s="4">
        <v>8</v>
      </c>
      <c r="H727" s="4">
        <v>35</v>
      </c>
      <c r="I727" s="10">
        <v>241</v>
      </c>
    </row>
    <row r="728" spans="1:9" ht="27.75" customHeight="1" x14ac:dyDescent="0.25">
      <c r="A728" s="208" t="s">
        <v>363</v>
      </c>
      <c r="B728" s="208"/>
      <c r="C728" s="208"/>
      <c r="D728" s="20" t="s">
        <v>350</v>
      </c>
      <c r="E728" s="20">
        <v>15</v>
      </c>
      <c r="F728" s="28"/>
      <c r="G728" s="4"/>
      <c r="H728" s="4"/>
      <c r="I728" s="10"/>
    </row>
    <row r="729" spans="1:9" ht="27.75" customHeight="1" x14ac:dyDescent="0.25">
      <c r="A729" s="46"/>
      <c r="B729" s="46"/>
      <c r="C729" s="46"/>
      <c r="D729" s="20" t="s">
        <v>364</v>
      </c>
      <c r="E729" s="20">
        <v>11</v>
      </c>
      <c r="F729" s="28"/>
      <c r="G729" s="4"/>
      <c r="H729" s="4"/>
      <c r="I729" s="10"/>
    </row>
    <row r="730" spans="1:9" ht="31.5" x14ac:dyDescent="0.25">
      <c r="A730" s="93"/>
      <c r="B730" s="46"/>
      <c r="C730" s="47"/>
      <c r="D730" s="20" t="s">
        <v>112</v>
      </c>
      <c r="E730" s="20">
        <v>0.5</v>
      </c>
      <c r="F730" s="28"/>
      <c r="G730" s="4"/>
      <c r="H730" s="4"/>
      <c r="I730" s="10"/>
    </row>
    <row r="731" spans="1:9" ht="31.5" x14ac:dyDescent="0.25">
      <c r="A731" s="93"/>
      <c r="B731" s="46"/>
      <c r="C731" s="47"/>
      <c r="D731" s="20" t="s">
        <v>113</v>
      </c>
      <c r="E731" s="20">
        <v>172</v>
      </c>
      <c r="F731" s="28"/>
      <c r="G731" s="4"/>
      <c r="H731" s="4"/>
      <c r="I731" s="10"/>
    </row>
    <row r="732" spans="1:9" ht="18.75" x14ac:dyDescent="0.25">
      <c r="A732" s="93"/>
      <c r="B732" s="46"/>
      <c r="C732" s="47"/>
      <c r="D732" s="20" t="s">
        <v>114</v>
      </c>
      <c r="E732" s="20">
        <v>5</v>
      </c>
      <c r="F732" s="28"/>
      <c r="G732" s="4"/>
      <c r="H732" s="4"/>
      <c r="I732" s="10"/>
    </row>
    <row r="733" spans="1:9" ht="31.5" x14ac:dyDescent="0.25">
      <c r="A733" s="93"/>
      <c r="D733" s="20" t="s">
        <v>137</v>
      </c>
      <c r="E733" s="20">
        <v>5</v>
      </c>
      <c r="F733" s="28"/>
      <c r="G733" s="4"/>
      <c r="H733" s="4"/>
      <c r="I733" s="10"/>
    </row>
    <row r="734" spans="1:9" s="27" customFormat="1" ht="45" x14ac:dyDescent="0.25">
      <c r="A734" s="63"/>
      <c r="B734" s="56">
        <v>693</v>
      </c>
      <c r="C734" s="57" t="s">
        <v>33</v>
      </c>
      <c r="D734" s="116" t="s">
        <v>34</v>
      </c>
      <c r="E734" s="136">
        <v>200</v>
      </c>
      <c r="F734" s="70">
        <v>4.9000000000000004</v>
      </c>
      <c r="G734" s="70">
        <v>5</v>
      </c>
      <c r="H734" s="70">
        <v>32.5</v>
      </c>
      <c r="I734" s="70">
        <v>190</v>
      </c>
    </row>
    <row r="735" spans="1:9" s="27" customFormat="1" x14ac:dyDescent="0.25">
      <c r="A735" s="63"/>
      <c r="B735" s="56"/>
      <c r="C735" s="57"/>
      <c r="D735" s="20" t="s">
        <v>146</v>
      </c>
      <c r="E735" s="137">
        <v>1.2</v>
      </c>
      <c r="F735" s="70"/>
      <c r="G735" s="70"/>
      <c r="H735" s="70"/>
      <c r="I735" s="70"/>
    </row>
    <row r="736" spans="1:9" s="27" customFormat="1" x14ac:dyDescent="0.25">
      <c r="A736" s="63"/>
      <c r="B736" s="56"/>
      <c r="C736" s="57"/>
      <c r="D736" s="20" t="s">
        <v>132</v>
      </c>
      <c r="E736" s="137">
        <v>120</v>
      </c>
      <c r="F736" s="70"/>
      <c r="G736" s="70"/>
      <c r="H736" s="70"/>
      <c r="I736" s="70"/>
    </row>
    <row r="737" spans="1:9" x14ac:dyDescent="0.25">
      <c r="A737" s="63"/>
      <c r="B737" s="56"/>
      <c r="C737" s="57"/>
      <c r="D737" s="20" t="s">
        <v>114</v>
      </c>
      <c r="E737" s="137">
        <v>12</v>
      </c>
      <c r="F737" s="70"/>
      <c r="G737" s="70"/>
      <c r="H737" s="70"/>
      <c r="I737" s="70"/>
    </row>
    <row r="738" spans="1:9" x14ac:dyDescent="0.25">
      <c r="A738" s="63"/>
      <c r="B738" s="56"/>
      <c r="C738" s="57"/>
      <c r="D738" s="20" t="s">
        <v>140</v>
      </c>
      <c r="E738" s="137">
        <v>110</v>
      </c>
      <c r="F738" s="70"/>
      <c r="G738" s="70"/>
      <c r="H738" s="70"/>
      <c r="I738" s="70"/>
    </row>
    <row r="739" spans="1:9" x14ac:dyDescent="0.25">
      <c r="A739" s="6"/>
      <c r="B739" s="2">
        <v>1</v>
      </c>
      <c r="C739" s="47" t="s">
        <v>17</v>
      </c>
      <c r="D739" s="1" t="s">
        <v>18</v>
      </c>
      <c r="E739" s="1">
        <v>25</v>
      </c>
      <c r="F739" s="8">
        <v>1.77</v>
      </c>
      <c r="G739" s="8">
        <v>0.17</v>
      </c>
      <c r="H739" s="8">
        <v>11</v>
      </c>
      <c r="I739" s="8">
        <v>60</v>
      </c>
    </row>
    <row r="740" spans="1:9" x14ac:dyDescent="0.25">
      <c r="A740" s="5"/>
      <c r="B740" s="46">
        <v>1</v>
      </c>
      <c r="C740" s="47" t="s">
        <v>17</v>
      </c>
      <c r="D740" s="1" t="s">
        <v>30</v>
      </c>
      <c r="E740" s="1">
        <v>15</v>
      </c>
      <c r="F740" s="8">
        <v>0.85</v>
      </c>
      <c r="G740" s="8">
        <v>0.16</v>
      </c>
      <c r="H740" s="8">
        <v>5.6</v>
      </c>
      <c r="I740" s="8">
        <v>27</v>
      </c>
    </row>
    <row r="741" spans="1:9" x14ac:dyDescent="0.25">
      <c r="B741" s="46">
        <v>1</v>
      </c>
      <c r="C741" s="47" t="s">
        <v>13</v>
      </c>
      <c r="D741" s="1" t="s">
        <v>110</v>
      </c>
      <c r="E741" s="1">
        <v>5</v>
      </c>
      <c r="F741" s="8">
        <v>0</v>
      </c>
      <c r="G741" s="8">
        <v>4.0999999999999996</v>
      </c>
      <c r="H741" s="8">
        <v>5</v>
      </c>
      <c r="I741" s="9">
        <v>34</v>
      </c>
    </row>
    <row r="742" spans="1:9" ht="31.5" x14ac:dyDescent="0.25">
      <c r="A742" s="93" t="s">
        <v>45</v>
      </c>
      <c r="B742" s="18"/>
      <c r="C742" s="20"/>
      <c r="D742" s="1" t="s">
        <v>36</v>
      </c>
      <c r="E742" s="1">
        <v>100</v>
      </c>
      <c r="F742" s="9">
        <v>1</v>
      </c>
      <c r="G742" s="9">
        <v>0</v>
      </c>
      <c r="H742" s="9">
        <v>10</v>
      </c>
      <c r="I742" s="8">
        <v>40</v>
      </c>
    </row>
    <row r="743" spans="1:9" x14ac:dyDescent="0.25">
      <c r="A743" s="5"/>
      <c r="B743" s="18"/>
      <c r="C743" s="20"/>
      <c r="D743" s="93" t="s">
        <v>21</v>
      </c>
      <c r="E743" s="104">
        <f>E742+E739+E727+E740+E741+E734</f>
        <v>550</v>
      </c>
      <c r="F743" s="104">
        <f t="shared" ref="F743:I743" si="16">F742+F739+F727+F740+F741+F734</f>
        <v>15.02</v>
      </c>
      <c r="G743" s="104">
        <f t="shared" si="16"/>
        <v>17.43</v>
      </c>
      <c r="H743" s="104">
        <f t="shared" si="16"/>
        <v>99.1</v>
      </c>
      <c r="I743" s="104">
        <f t="shared" si="16"/>
        <v>592</v>
      </c>
    </row>
    <row r="744" spans="1:9" ht="47.25" x14ac:dyDescent="0.25">
      <c r="D744" s="93" t="s">
        <v>22</v>
      </c>
      <c r="E744" s="174"/>
      <c r="F744" s="194"/>
      <c r="G744" s="194"/>
      <c r="H744" s="196"/>
      <c r="I744" s="183">
        <f>I743/18</f>
        <v>32.888888888888886</v>
      </c>
    </row>
    <row r="745" spans="1:9" ht="47.25" x14ac:dyDescent="0.25">
      <c r="A745" s="19" t="s">
        <v>23</v>
      </c>
      <c r="B745" s="46" t="s">
        <v>385</v>
      </c>
      <c r="C745" s="47" t="s">
        <v>13</v>
      </c>
      <c r="D745" s="1" t="s">
        <v>406</v>
      </c>
      <c r="E745" s="1">
        <v>50</v>
      </c>
      <c r="F745" s="8">
        <v>0.5</v>
      </c>
      <c r="G745" s="8">
        <v>0</v>
      </c>
      <c r="H745" s="8">
        <v>4</v>
      </c>
      <c r="I745" s="9">
        <v>18</v>
      </c>
    </row>
    <row r="746" spans="1:9" ht="31.5" x14ac:dyDescent="0.25">
      <c r="B746" s="46">
        <v>110</v>
      </c>
      <c r="C746" s="47" t="s">
        <v>24</v>
      </c>
      <c r="D746" s="14" t="s">
        <v>105</v>
      </c>
      <c r="E746" s="1">
        <v>200</v>
      </c>
      <c r="F746" s="9">
        <v>1.6</v>
      </c>
      <c r="G746" s="9">
        <v>6.2</v>
      </c>
      <c r="H746" s="9">
        <v>10.5</v>
      </c>
      <c r="I746" s="8">
        <v>84.8</v>
      </c>
    </row>
    <row r="747" spans="1:9" x14ac:dyDescent="0.25">
      <c r="A747" s="50"/>
      <c r="B747" s="24"/>
      <c r="C747" s="25"/>
      <c r="D747" s="20" t="s">
        <v>238</v>
      </c>
      <c r="E747" s="20">
        <v>16</v>
      </c>
      <c r="F747" s="20"/>
      <c r="G747" s="20"/>
      <c r="H747" s="20"/>
      <c r="I747" s="37"/>
    </row>
    <row r="748" spans="1:9" x14ac:dyDescent="0.25">
      <c r="A748" s="50"/>
      <c r="B748" s="24"/>
      <c r="C748" s="25"/>
      <c r="D748" s="20" t="s">
        <v>239</v>
      </c>
      <c r="E748" s="20">
        <v>32</v>
      </c>
      <c r="F748" s="20"/>
      <c r="G748" s="20"/>
      <c r="H748" s="20"/>
      <c r="I748" s="37"/>
    </row>
    <row r="749" spans="1:9" x14ac:dyDescent="0.25">
      <c r="A749" s="50"/>
      <c r="B749" s="24"/>
      <c r="C749" s="25"/>
      <c r="D749" s="20" t="s">
        <v>240</v>
      </c>
      <c r="E749" s="20">
        <v>20</v>
      </c>
      <c r="F749" s="20"/>
      <c r="G749" s="20"/>
      <c r="H749" s="20"/>
      <c r="I749" s="37"/>
    </row>
    <row r="750" spans="1:9" x14ac:dyDescent="0.25">
      <c r="A750" s="50"/>
      <c r="B750" s="24"/>
      <c r="C750" s="25"/>
      <c r="D750" s="20" t="s">
        <v>241</v>
      </c>
      <c r="E750" s="20">
        <v>9</v>
      </c>
      <c r="F750" s="20"/>
      <c r="G750" s="20"/>
      <c r="H750" s="20"/>
      <c r="I750" s="37"/>
    </row>
    <row r="751" spans="1:9" x14ac:dyDescent="0.25">
      <c r="A751" s="50"/>
      <c r="B751" s="24"/>
      <c r="C751" s="25"/>
      <c r="D751" s="20" t="s">
        <v>227</v>
      </c>
      <c r="E751" s="20">
        <v>8</v>
      </c>
      <c r="F751" s="20"/>
      <c r="G751" s="20"/>
      <c r="H751" s="20"/>
      <c r="I751" s="37"/>
    </row>
    <row r="752" spans="1:9" x14ac:dyDescent="0.25">
      <c r="A752" s="50"/>
      <c r="B752" s="24"/>
      <c r="C752" s="25"/>
      <c r="D752" s="20" t="s">
        <v>128</v>
      </c>
      <c r="E752" s="20">
        <v>4</v>
      </c>
      <c r="F752" s="20"/>
      <c r="G752" s="20"/>
      <c r="H752" s="20"/>
      <c r="I752" s="37"/>
    </row>
    <row r="753" spans="1:1221" x14ac:dyDescent="0.25">
      <c r="A753" s="50"/>
      <c r="B753" s="24"/>
      <c r="C753" s="25"/>
      <c r="D753" s="20" t="s">
        <v>187</v>
      </c>
      <c r="E753" s="20">
        <v>4</v>
      </c>
      <c r="F753" s="20"/>
      <c r="G753" s="20"/>
      <c r="H753" s="20"/>
      <c r="I753" s="37"/>
    </row>
    <row r="754" spans="1:1221" s="27" customFormat="1" x14ac:dyDescent="0.25">
      <c r="A754" s="50"/>
      <c r="B754" s="24"/>
      <c r="C754" s="25"/>
      <c r="D754" s="20" t="s">
        <v>155</v>
      </c>
      <c r="E754" s="20">
        <v>0.01</v>
      </c>
      <c r="F754" s="20"/>
      <c r="G754" s="20"/>
      <c r="H754" s="20"/>
      <c r="I754" s="37"/>
    </row>
    <row r="755" spans="1:1221" x14ac:dyDescent="0.25">
      <c r="A755" s="50"/>
      <c r="B755" s="24"/>
      <c r="C755" s="25"/>
      <c r="D755" s="20" t="s">
        <v>121</v>
      </c>
      <c r="E755" s="20">
        <v>160</v>
      </c>
      <c r="F755" s="20"/>
      <c r="G755" s="20"/>
      <c r="H755" s="20"/>
      <c r="I755" s="37"/>
    </row>
    <row r="756" spans="1:1221" s="27" customFormat="1" x14ac:dyDescent="0.25">
      <c r="A756" s="50"/>
      <c r="B756" s="24"/>
      <c r="C756" s="25"/>
      <c r="D756" s="20" t="s">
        <v>122</v>
      </c>
      <c r="E756" s="20">
        <v>1</v>
      </c>
      <c r="F756" s="20"/>
      <c r="G756" s="20"/>
      <c r="H756" s="20"/>
      <c r="I756" s="37"/>
    </row>
    <row r="757" spans="1:1221" s="27" customFormat="1" x14ac:dyDescent="0.25">
      <c r="A757" s="50"/>
      <c r="B757" s="24"/>
      <c r="C757" s="25"/>
      <c r="D757" s="20" t="s">
        <v>123</v>
      </c>
      <c r="E757" s="20">
        <v>1</v>
      </c>
      <c r="F757" s="20"/>
      <c r="G757" s="20"/>
      <c r="H757" s="20"/>
      <c r="I757" s="37"/>
    </row>
    <row r="758" spans="1:1221" s="27" customFormat="1" x14ac:dyDescent="0.25">
      <c r="A758" s="50"/>
      <c r="B758" s="24"/>
      <c r="C758" s="25"/>
      <c r="D758" s="20" t="s">
        <v>124</v>
      </c>
      <c r="E758" s="20">
        <v>10</v>
      </c>
      <c r="F758" s="20"/>
      <c r="G758" s="20"/>
      <c r="H758" s="20"/>
      <c r="I758" s="37"/>
    </row>
    <row r="759" spans="1:1221" s="27" customFormat="1" x14ac:dyDescent="0.25">
      <c r="A759" s="6"/>
      <c r="B759" s="22"/>
      <c r="C759" s="22"/>
      <c r="D759" s="20" t="s">
        <v>143</v>
      </c>
      <c r="E759" s="20">
        <v>5</v>
      </c>
      <c r="F759" s="20"/>
      <c r="G759" s="20"/>
      <c r="H759" s="20"/>
      <c r="I759" s="37"/>
    </row>
    <row r="760" spans="1:1221" s="45" customFormat="1" ht="40.5" customHeight="1" x14ac:dyDescent="0.25">
      <c r="A760" s="66"/>
      <c r="B760" s="96">
        <v>435</v>
      </c>
      <c r="C760" s="97" t="s">
        <v>26</v>
      </c>
      <c r="D760" s="189" t="s">
        <v>353</v>
      </c>
      <c r="E760" s="189">
        <v>170</v>
      </c>
      <c r="F760" s="173">
        <v>18.600000000000001</v>
      </c>
      <c r="G760" s="173">
        <v>9.8000000000000007</v>
      </c>
      <c r="H760" s="173">
        <v>20.399999999999999</v>
      </c>
      <c r="I760" s="173">
        <v>250</v>
      </c>
      <c r="J760" s="44"/>
      <c r="K760" s="169"/>
      <c r="L760" s="44"/>
      <c r="M760" s="44"/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  <c r="AA760" s="44"/>
      <c r="AB760" s="44"/>
      <c r="AC760" s="44"/>
      <c r="AD760" s="44"/>
      <c r="AE760" s="44"/>
      <c r="AF760" s="44"/>
      <c r="AG760" s="44"/>
      <c r="AH760" s="44"/>
      <c r="AI760" s="44"/>
      <c r="AJ760" s="44"/>
      <c r="AK760" s="44"/>
      <c r="AL760" s="44"/>
      <c r="AM760" s="44"/>
      <c r="AN760" s="44"/>
      <c r="AO760" s="44"/>
      <c r="AP760" s="44"/>
      <c r="AQ760" s="44"/>
      <c r="AR760" s="44"/>
      <c r="AS760" s="44"/>
      <c r="AT760" s="44"/>
      <c r="AU760" s="44"/>
      <c r="AV760" s="44"/>
      <c r="AW760" s="44"/>
      <c r="AX760" s="44"/>
      <c r="AY760" s="44"/>
      <c r="AZ760" s="44"/>
      <c r="BA760" s="44"/>
      <c r="BB760" s="44"/>
      <c r="BC760" s="44"/>
      <c r="BD760" s="44"/>
      <c r="BE760" s="44"/>
      <c r="BF760" s="44"/>
      <c r="BG760" s="44"/>
      <c r="BH760" s="44"/>
      <c r="BI760" s="44"/>
      <c r="BJ760" s="44"/>
      <c r="BK760" s="44"/>
      <c r="BL760" s="44"/>
      <c r="BM760" s="44"/>
      <c r="BN760" s="44"/>
      <c r="BO760" s="44"/>
      <c r="BP760" s="44"/>
      <c r="BQ760" s="44"/>
      <c r="BR760" s="44"/>
      <c r="BS760" s="44"/>
      <c r="BT760" s="44"/>
      <c r="BU760" s="44"/>
      <c r="BV760" s="44"/>
      <c r="BW760" s="44"/>
      <c r="BX760" s="44"/>
      <c r="BY760" s="44"/>
      <c r="BZ760" s="44"/>
      <c r="CA760" s="44"/>
      <c r="CB760" s="44"/>
      <c r="CC760" s="44"/>
      <c r="CD760" s="44"/>
      <c r="CE760" s="44"/>
      <c r="CF760" s="44"/>
      <c r="CG760" s="44"/>
      <c r="CH760" s="44"/>
      <c r="CI760" s="44"/>
      <c r="CJ760" s="44"/>
      <c r="CK760" s="44"/>
      <c r="CL760" s="44"/>
      <c r="CM760" s="44"/>
      <c r="CN760" s="44"/>
      <c r="CO760" s="44"/>
      <c r="CP760" s="44"/>
      <c r="CQ760" s="44"/>
      <c r="CR760" s="44"/>
      <c r="CS760" s="44"/>
      <c r="CT760" s="44"/>
      <c r="CU760" s="44"/>
      <c r="CV760" s="44"/>
      <c r="CW760" s="44"/>
      <c r="CX760" s="44"/>
      <c r="CY760" s="44"/>
      <c r="CZ760" s="44"/>
      <c r="DA760" s="44"/>
      <c r="DB760" s="44"/>
      <c r="DC760" s="44"/>
      <c r="DD760" s="44"/>
      <c r="DE760" s="44"/>
      <c r="DF760" s="44"/>
      <c r="DG760" s="44"/>
      <c r="DH760" s="44"/>
      <c r="DI760" s="44"/>
      <c r="DJ760" s="44"/>
      <c r="DK760" s="44"/>
      <c r="DL760" s="44"/>
      <c r="DM760" s="44"/>
      <c r="DN760" s="44"/>
      <c r="DO760" s="44"/>
      <c r="DP760" s="44"/>
      <c r="DQ760" s="44"/>
      <c r="DR760" s="44"/>
      <c r="DS760" s="44"/>
      <c r="DT760" s="44"/>
      <c r="DU760" s="44"/>
      <c r="DV760" s="44"/>
      <c r="DW760" s="44"/>
      <c r="DX760" s="44"/>
      <c r="DY760" s="44"/>
      <c r="DZ760" s="44"/>
      <c r="EA760" s="44"/>
      <c r="EB760" s="44"/>
      <c r="EC760" s="44"/>
      <c r="ED760" s="44"/>
      <c r="EE760" s="44"/>
      <c r="EF760" s="44"/>
      <c r="EG760" s="44"/>
      <c r="EH760" s="44"/>
      <c r="EI760" s="44"/>
      <c r="EJ760" s="44"/>
      <c r="EK760" s="44"/>
      <c r="EL760" s="44"/>
      <c r="EM760" s="44"/>
      <c r="EN760" s="44"/>
      <c r="EO760" s="44"/>
      <c r="EP760" s="44"/>
      <c r="EQ760" s="44"/>
      <c r="ER760" s="44"/>
      <c r="ES760" s="44"/>
      <c r="ET760" s="44"/>
      <c r="EU760" s="44"/>
      <c r="EV760" s="44"/>
      <c r="EW760" s="44"/>
      <c r="EX760" s="44"/>
      <c r="EY760" s="44"/>
      <c r="EZ760" s="44"/>
      <c r="FA760" s="44"/>
      <c r="FB760" s="44"/>
      <c r="FC760" s="44"/>
      <c r="FD760" s="44"/>
      <c r="FE760" s="44"/>
      <c r="FF760" s="44"/>
      <c r="AME760" s="44"/>
      <c r="AMF760" s="44"/>
      <c r="AMG760" s="44"/>
      <c r="AMH760" s="44"/>
      <c r="AMI760" s="44"/>
      <c r="AMJ760" s="44"/>
      <c r="AMK760" s="44"/>
      <c r="AML760" s="44"/>
      <c r="AMM760" s="44"/>
      <c r="AMN760" s="44"/>
      <c r="AMO760" s="44"/>
      <c r="AMP760" s="44"/>
      <c r="AMQ760" s="44"/>
      <c r="AMR760" s="44"/>
      <c r="AMS760" s="44"/>
      <c r="AMT760" s="44"/>
      <c r="AMU760" s="44"/>
      <c r="AMV760" s="44"/>
      <c r="AMW760" s="44"/>
      <c r="AMX760" s="44"/>
      <c r="AMY760" s="44"/>
      <c r="AMZ760" s="44"/>
      <c r="ANA760" s="44"/>
      <c r="ANB760" s="44"/>
      <c r="ANC760" s="44"/>
      <c r="AND760" s="44"/>
      <c r="ANE760" s="44"/>
      <c r="ANF760" s="44"/>
      <c r="ANG760" s="44"/>
      <c r="ANH760" s="44"/>
      <c r="ANI760" s="44"/>
      <c r="ANJ760" s="44"/>
      <c r="ANK760" s="44"/>
      <c r="ANL760" s="44"/>
      <c r="ANM760" s="44"/>
      <c r="ANN760" s="44"/>
      <c r="ANO760" s="44"/>
      <c r="ANP760" s="44"/>
      <c r="ANQ760" s="44"/>
      <c r="ANR760" s="44"/>
      <c r="ANS760" s="44"/>
      <c r="ANT760" s="44"/>
      <c r="ANU760" s="44"/>
      <c r="ANV760" s="44"/>
      <c r="ANW760" s="44"/>
      <c r="ANX760" s="44"/>
      <c r="ANY760" s="44"/>
      <c r="ANZ760" s="44"/>
      <c r="AOA760" s="44"/>
      <c r="AOB760" s="44"/>
      <c r="AOC760" s="44"/>
      <c r="AOD760" s="44"/>
      <c r="AOE760" s="44"/>
      <c r="AOF760" s="44"/>
      <c r="AOG760" s="44"/>
      <c r="AOH760" s="44"/>
      <c r="AOI760" s="44"/>
      <c r="AOJ760" s="44"/>
      <c r="AOK760" s="44"/>
      <c r="AOL760" s="44"/>
      <c r="AOM760" s="44"/>
      <c r="AON760" s="44"/>
      <c r="AOO760" s="44"/>
      <c r="AOP760" s="44"/>
      <c r="AOQ760" s="44"/>
      <c r="AOR760" s="44"/>
      <c r="AOS760" s="44"/>
      <c r="AOT760" s="44"/>
      <c r="AOU760" s="44"/>
      <c r="AOV760" s="44"/>
      <c r="AOW760" s="44"/>
      <c r="AOX760" s="44"/>
      <c r="AOY760" s="44"/>
      <c r="AOZ760" s="44"/>
      <c r="APA760" s="44"/>
      <c r="APB760" s="44"/>
      <c r="APC760" s="44"/>
      <c r="APD760" s="44"/>
      <c r="APE760" s="44"/>
      <c r="APF760" s="44"/>
      <c r="APG760" s="44"/>
      <c r="APH760" s="44"/>
      <c r="API760" s="44"/>
      <c r="APJ760" s="44"/>
      <c r="APK760" s="44"/>
      <c r="APL760" s="44"/>
      <c r="APM760" s="44"/>
      <c r="APN760" s="44"/>
      <c r="APO760" s="44"/>
      <c r="APP760" s="44"/>
      <c r="APQ760" s="44"/>
      <c r="APR760" s="44"/>
      <c r="APS760" s="44"/>
      <c r="APT760" s="44"/>
      <c r="APU760" s="44"/>
      <c r="APV760" s="44"/>
      <c r="APW760" s="44"/>
      <c r="APX760" s="44"/>
      <c r="APY760" s="44"/>
      <c r="APZ760" s="44"/>
      <c r="AQA760" s="44"/>
      <c r="AQB760" s="44"/>
      <c r="AQC760" s="44"/>
      <c r="AQD760" s="44"/>
      <c r="AQE760" s="44"/>
      <c r="AQF760" s="44"/>
      <c r="AQG760" s="44"/>
      <c r="AQH760" s="44"/>
      <c r="AQI760" s="44"/>
      <c r="AQJ760" s="44"/>
      <c r="AQK760" s="44"/>
      <c r="AQL760" s="44"/>
      <c r="AQM760" s="44"/>
      <c r="AQN760" s="44"/>
      <c r="AQO760" s="44"/>
      <c r="AQP760" s="44"/>
      <c r="AQQ760" s="44"/>
      <c r="AQR760" s="44"/>
      <c r="AQS760" s="44"/>
      <c r="AQT760" s="44"/>
      <c r="AQU760" s="44"/>
      <c r="AQV760" s="44"/>
      <c r="AQW760" s="44"/>
      <c r="AQX760" s="44"/>
      <c r="AQY760" s="44"/>
      <c r="AQZ760" s="44"/>
      <c r="ARA760" s="44"/>
      <c r="ARB760" s="44"/>
      <c r="ARC760" s="44"/>
      <c r="ARD760" s="44"/>
      <c r="ARE760" s="44"/>
      <c r="ARF760" s="44"/>
      <c r="ARG760" s="44"/>
      <c r="ARH760" s="44"/>
      <c r="ARI760" s="44"/>
      <c r="ARJ760" s="44"/>
      <c r="ARK760" s="44"/>
      <c r="ARL760" s="44"/>
      <c r="ARM760" s="44"/>
      <c r="ARN760" s="44"/>
      <c r="ARO760" s="44"/>
      <c r="ARP760" s="44"/>
      <c r="ARQ760" s="44"/>
      <c r="ARR760" s="44"/>
      <c r="ARS760" s="44"/>
      <c r="ART760" s="44"/>
      <c r="ARU760" s="44"/>
      <c r="ARV760" s="44"/>
      <c r="ARW760" s="44"/>
      <c r="ARX760" s="44"/>
      <c r="ARY760" s="44"/>
      <c r="ARZ760" s="44"/>
      <c r="ASA760" s="44"/>
      <c r="ASB760" s="44"/>
      <c r="ASC760" s="44"/>
      <c r="ASD760" s="44"/>
      <c r="ASE760" s="44"/>
      <c r="ASF760" s="44"/>
      <c r="ASG760" s="44"/>
      <c r="ASH760" s="44"/>
      <c r="ASI760" s="44"/>
      <c r="ASJ760" s="44"/>
      <c r="ASK760" s="44"/>
      <c r="ASL760" s="44"/>
      <c r="ASM760" s="44"/>
      <c r="ASN760" s="44"/>
      <c r="ASO760" s="44"/>
      <c r="ASP760" s="44"/>
      <c r="ASQ760" s="44"/>
      <c r="ASR760" s="44"/>
      <c r="ASS760" s="44"/>
      <c r="AST760" s="44"/>
      <c r="ASU760" s="44"/>
      <c r="ASV760" s="44"/>
      <c r="ASW760" s="44"/>
      <c r="ASX760" s="44"/>
      <c r="ASY760" s="44"/>
      <c r="ASZ760" s="44"/>
      <c r="ATA760" s="44"/>
      <c r="ATB760" s="44"/>
      <c r="ATC760" s="44"/>
      <c r="ATD760" s="44"/>
      <c r="ATE760" s="44"/>
      <c r="ATF760" s="44"/>
      <c r="ATG760" s="44"/>
      <c r="ATH760" s="44"/>
      <c r="ATI760" s="44"/>
      <c r="ATJ760" s="44"/>
      <c r="ATK760" s="44"/>
      <c r="ATL760" s="44"/>
      <c r="ATM760" s="44"/>
      <c r="ATN760" s="44"/>
      <c r="ATO760" s="44"/>
      <c r="ATP760" s="44"/>
      <c r="ATQ760" s="44"/>
      <c r="ATR760" s="44"/>
      <c r="ATS760" s="44"/>
      <c r="ATT760" s="44"/>
      <c r="ATU760" s="44"/>
      <c r="ATV760" s="44"/>
      <c r="ATW760" s="44"/>
      <c r="ATX760" s="44"/>
      <c r="ATY760" s="44"/>
    </row>
    <row r="761" spans="1:1221" s="45" customFormat="1" x14ac:dyDescent="0.25">
      <c r="A761" s="66"/>
      <c r="B761" s="96"/>
      <c r="C761" s="97"/>
      <c r="D761" s="20" t="s">
        <v>299</v>
      </c>
      <c r="E761" s="13">
        <v>70</v>
      </c>
      <c r="F761" s="124"/>
      <c r="G761" s="168"/>
      <c r="H761" s="168"/>
      <c r="I761" s="168"/>
      <c r="J761" s="170"/>
      <c r="K761" s="169"/>
      <c r="L761" s="44"/>
      <c r="M761" s="44"/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  <c r="AA761" s="44"/>
      <c r="AB761" s="44"/>
      <c r="AC761" s="44"/>
      <c r="AD761" s="44"/>
      <c r="AE761" s="44"/>
      <c r="AF761" s="44"/>
      <c r="AG761" s="44"/>
      <c r="AH761" s="44"/>
      <c r="AI761" s="44"/>
      <c r="AJ761" s="44"/>
      <c r="AK761" s="44"/>
      <c r="AL761" s="44"/>
      <c r="AM761" s="44"/>
      <c r="AN761" s="44"/>
      <c r="AO761" s="44"/>
      <c r="AP761" s="44"/>
      <c r="AQ761" s="44"/>
      <c r="AR761" s="44"/>
      <c r="AS761" s="44"/>
      <c r="AT761" s="44"/>
      <c r="AU761" s="44"/>
      <c r="AV761" s="44"/>
      <c r="AW761" s="44"/>
      <c r="AX761" s="44"/>
      <c r="AY761" s="44"/>
      <c r="AZ761" s="44"/>
      <c r="BA761" s="44"/>
      <c r="BB761" s="44"/>
      <c r="BC761" s="44"/>
      <c r="BD761" s="44"/>
      <c r="BE761" s="44"/>
      <c r="BF761" s="44"/>
      <c r="BG761" s="44"/>
      <c r="BH761" s="44"/>
      <c r="BI761" s="44"/>
      <c r="BJ761" s="44"/>
      <c r="BK761" s="44"/>
      <c r="BL761" s="44"/>
      <c r="BM761" s="44"/>
      <c r="BN761" s="44"/>
      <c r="BO761" s="44"/>
      <c r="BP761" s="44"/>
      <c r="BQ761" s="44"/>
      <c r="BR761" s="44"/>
      <c r="BS761" s="44"/>
      <c r="BT761" s="44"/>
      <c r="BU761" s="44"/>
      <c r="BV761" s="44"/>
      <c r="BW761" s="44"/>
      <c r="BX761" s="44"/>
      <c r="BY761" s="44"/>
      <c r="BZ761" s="44"/>
      <c r="CA761" s="44"/>
      <c r="CB761" s="44"/>
      <c r="CC761" s="44"/>
      <c r="CD761" s="44"/>
      <c r="CE761" s="44"/>
      <c r="CF761" s="44"/>
      <c r="CG761" s="44"/>
      <c r="CH761" s="44"/>
      <c r="CI761" s="44"/>
      <c r="CJ761" s="44"/>
      <c r="CK761" s="44"/>
      <c r="CL761" s="44"/>
      <c r="CM761" s="44"/>
      <c r="CN761" s="44"/>
      <c r="CO761" s="44"/>
      <c r="CP761" s="44"/>
      <c r="CQ761" s="44"/>
      <c r="CR761" s="44"/>
      <c r="CS761" s="44"/>
      <c r="CT761" s="44"/>
      <c r="CU761" s="44"/>
      <c r="CV761" s="44"/>
      <c r="CW761" s="44"/>
      <c r="CX761" s="44"/>
      <c r="CY761" s="44"/>
      <c r="CZ761" s="44"/>
      <c r="DA761" s="44"/>
      <c r="DB761" s="44"/>
      <c r="DC761" s="44"/>
      <c r="DD761" s="44"/>
      <c r="DE761" s="44"/>
      <c r="DF761" s="44"/>
      <c r="DG761" s="44"/>
      <c r="DH761" s="44"/>
      <c r="DI761" s="44"/>
      <c r="DJ761" s="44"/>
      <c r="DK761" s="44"/>
      <c r="DL761" s="44"/>
      <c r="DM761" s="44"/>
      <c r="DN761" s="44"/>
      <c r="DO761" s="44"/>
      <c r="DP761" s="44"/>
      <c r="DQ761" s="44"/>
      <c r="DR761" s="44"/>
      <c r="DS761" s="44"/>
      <c r="DT761" s="44"/>
      <c r="DU761" s="44"/>
      <c r="DV761" s="44"/>
      <c r="DW761" s="44"/>
      <c r="DX761" s="44"/>
      <c r="DY761" s="44"/>
      <c r="DZ761" s="44"/>
      <c r="EA761" s="44"/>
      <c r="EB761" s="44"/>
      <c r="EC761" s="44"/>
      <c r="ED761" s="44"/>
      <c r="EE761" s="44"/>
      <c r="EF761" s="44"/>
      <c r="EG761" s="44"/>
      <c r="EH761" s="44"/>
      <c r="EI761" s="44"/>
      <c r="EJ761" s="44"/>
      <c r="EK761" s="44"/>
      <c r="EL761" s="44"/>
      <c r="EM761" s="44"/>
      <c r="EN761" s="44"/>
      <c r="EO761" s="44"/>
      <c r="EP761" s="44"/>
      <c r="EQ761" s="44"/>
      <c r="ER761" s="44"/>
      <c r="ES761" s="44"/>
      <c r="ET761" s="44"/>
      <c r="EU761" s="44"/>
      <c r="EV761" s="44"/>
      <c r="EW761" s="44"/>
      <c r="EX761" s="44"/>
      <c r="EY761" s="44"/>
      <c r="EZ761" s="44"/>
      <c r="FA761" s="44"/>
      <c r="FB761" s="44"/>
      <c r="FC761" s="44"/>
      <c r="FD761" s="44"/>
      <c r="FE761" s="44"/>
      <c r="FF761" s="44"/>
      <c r="AME761" s="44"/>
      <c r="AMF761" s="44"/>
      <c r="AMG761" s="44"/>
      <c r="AMH761" s="44"/>
      <c r="AMI761" s="44"/>
      <c r="AMJ761" s="44"/>
      <c r="AMK761" s="44"/>
      <c r="AML761" s="44"/>
      <c r="AMM761" s="44"/>
      <c r="AMN761" s="44"/>
      <c r="AMO761" s="44"/>
      <c r="AMP761" s="44"/>
      <c r="AMQ761" s="44"/>
      <c r="AMR761" s="44"/>
      <c r="AMS761" s="44"/>
      <c r="AMT761" s="44"/>
      <c r="AMU761" s="44"/>
      <c r="AMV761" s="44"/>
      <c r="AMW761" s="44"/>
      <c r="AMX761" s="44"/>
      <c r="AMY761" s="44"/>
      <c r="AMZ761" s="44"/>
      <c r="ANA761" s="44"/>
      <c r="ANB761" s="44"/>
      <c r="ANC761" s="44"/>
      <c r="AND761" s="44"/>
      <c r="ANE761" s="44"/>
      <c r="ANF761" s="44"/>
      <c r="ANG761" s="44"/>
      <c r="ANH761" s="44"/>
      <c r="ANI761" s="44"/>
      <c r="ANJ761" s="44"/>
      <c r="ANK761" s="44"/>
      <c r="ANL761" s="44"/>
      <c r="ANM761" s="44"/>
      <c r="ANN761" s="44"/>
      <c r="ANO761" s="44"/>
      <c r="ANP761" s="44"/>
      <c r="ANQ761" s="44"/>
      <c r="ANR761" s="44"/>
      <c r="ANS761" s="44"/>
      <c r="ANT761" s="44"/>
      <c r="ANU761" s="44"/>
      <c r="ANV761" s="44"/>
      <c r="ANW761" s="44"/>
      <c r="ANX761" s="44"/>
      <c r="ANY761" s="44"/>
      <c r="ANZ761" s="44"/>
      <c r="AOA761" s="44"/>
      <c r="AOB761" s="44"/>
      <c r="AOC761" s="44"/>
      <c r="AOD761" s="44"/>
      <c r="AOE761" s="44"/>
      <c r="AOF761" s="44"/>
      <c r="AOG761" s="44"/>
      <c r="AOH761" s="44"/>
      <c r="AOI761" s="44"/>
      <c r="AOJ761" s="44"/>
      <c r="AOK761" s="44"/>
      <c r="AOL761" s="44"/>
      <c r="AOM761" s="44"/>
      <c r="AON761" s="44"/>
      <c r="AOO761" s="44"/>
      <c r="AOP761" s="44"/>
      <c r="AOQ761" s="44"/>
      <c r="AOR761" s="44"/>
      <c r="AOS761" s="44"/>
      <c r="AOT761" s="44"/>
      <c r="AOU761" s="44"/>
      <c r="AOV761" s="44"/>
      <c r="AOW761" s="44"/>
      <c r="AOX761" s="44"/>
      <c r="AOY761" s="44"/>
      <c r="AOZ761" s="44"/>
      <c r="APA761" s="44"/>
      <c r="APB761" s="44"/>
      <c r="APC761" s="44"/>
      <c r="APD761" s="44"/>
      <c r="APE761" s="44"/>
      <c r="APF761" s="44"/>
      <c r="APG761" s="44"/>
      <c r="APH761" s="44"/>
      <c r="API761" s="44"/>
      <c r="APJ761" s="44"/>
      <c r="APK761" s="44"/>
      <c r="APL761" s="44"/>
      <c r="APM761" s="44"/>
      <c r="APN761" s="44"/>
      <c r="APO761" s="44"/>
      <c r="APP761" s="44"/>
      <c r="APQ761" s="44"/>
      <c r="APR761" s="44"/>
      <c r="APS761" s="44"/>
      <c r="APT761" s="44"/>
      <c r="APU761" s="44"/>
      <c r="APV761" s="44"/>
      <c r="APW761" s="44"/>
      <c r="APX761" s="44"/>
      <c r="APY761" s="44"/>
      <c r="APZ761" s="44"/>
      <c r="AQA761" s="44"/>
      <c r="AQB761" s="44"/>
      <c r="AQC761" s="44"/>
      <c r="AQD761" s="44"/>
      <c r="AQE761" s="44"/>
      <c r="AQF761" s="44"/>
      <c r="AQG761" s="44"/>
      <c r="AQH761" s="44"/>
      <c r="AQI761" s="44"/>
      <c r="AQJ761" s="44"/>
      <c r="AQK761" s="44"/>
      <c r="AQL761" s="44"/>
      <c r="AQM761" s="44"/>
      <c r="AQN761" s="44"/>
      <c r="AQO761" s="44"/>
      <c r="AQP761" s="44"/>
      <c r="AQQ761" s="44"/>
      <c r="AQR761" s="44"/>
      <c r="AQS761" s="44"/>
      <c r="AQT761" s="44"/>
      <c r="AQU761" s="44"/>
      <c r="AQV761" s="44"/>
      <c r="AQW761" s="44"/>
      <c r="AQX761" s="44"/>
      <c r="AQY761" s="44"/>
      <c r="AQZ761" s="44"/>
      <c r="ARA761" s="44"/>
      <c r="ARB761" s="44"/>
      <c r="ARC761" s="44"/>
      <c r="ARD761" s="44"/>
      <c r="ARE761" s="44"/>
      <c r="ARF761" s="44"/>
      <c r="ARG761" s="44"/>
      <c r="ARH761" s="44"/>
      <c r="ARI761" s="44"/>
      <c r="ARJ761" s="44"/>
      <c r="ARK761" s="44"/>
      <c r="ARL761" s="44"/>
      <c r="ARM761" s="44"/>
      <c r="ARN761" s="44"/>
      <c r="ARO761" s="44"/>
      <c r="ARP761" s="44"/>
      <c r="ARQ761" s="44"/>
      <c r="ARR761" s="44"/>
      <c r="ARS761" s="44"/>
      <c r="ART761" s="44"/>
      <c r="ARU761" s="44"/>
      <c r="ARV761" s="44"/>
      <c r="ARW761" s="44"/>
      <c r="ARX761" s="44"/>
      <c r="ARY761" s="44"/>
      <c r="ARZ761" s="44"/>
      <c r="ASA761" s="44"/>
      <c r="ASB761" s="44"/>
      <c r="ASC761" s="44"/>
      <c r="ASD761" s="44"/>
      <c r="ASE761" s="44"/>
      <c r="ASF761" s="44"/>
      <c r="ASG761" s="44"/>
      <c r="ASH761" s="44"/>
      <c r="ASI761" s="44"/>
      <c r="ASJ761" s="44"/>
      <c r="ASK761" s="44"/>
      <c r="ASL761" s="44"/>
      <c r="ASM761" s="44"/>
      <c r="ASN761" s="44"/>
      <c r="ASO761" s="44"/>
      <c r="ASP761" s="44"/>
      <c r="ASQ761" s="44"/>
      <c r="ASR761" s="44"/>
      <c r="ASS761" s="44"/>
      <c r="AST761" s="44"/>
      <c r="ASU761" s="44"/>
      <c r="ASV761" s="44"/>
      <c r="ASW761" s="44"/>
      <c r="ASX761" s="44"/>
      <c r="ASY761" s="44"/>
      <c r="ASZ761" s="44"/>
      <c r="ATA761" s="44"/>
      <c r="ATB761" s="44"/>
      <c r="ATC761" s="44"/>
      <c r="ATD761" s="44"/>
      <c r="ATE761" s="44"/>
      <c r="ATF761" s="44"/>
      <c r="ATG761" s="44"/>
      <c r="ATH761" s="44"/>
      <c r="ATI761" s="44"/>
      <c r="ATJ761" s="44"/>
      <c r="ATK761" s="44"/>
      <c r="ATL761" s="44"/>
      <c r="ATM761" s="44"/>
      <c r="ATN761" s="44"/>
      <c r="ATO761" s="44"/>
      <c r="ATP761" s="44"/>
      <c r="ATQ761" s="44"/>
      <c r="ATR761" s="44"/>
      <c r="ATS761" s="44"/>
      <c r="ATT761" s="44"/>
      <c r="ATU761" s="44"/>
      <c r="ATV761" s="44"/>
      <c r="ATW761" s="44"/>
      <c r="ATX761" s="44"/>
      <c r="ATY761" s="44"/>
    </row>
    <row r="762" spans="1:1221" ht="27" customHeight="1" x14ac:dyDescent="0.25">
      <c r="A762" s="76"/>
      <c r="B762" s="56"/>
      <c r="C762" s="74"/>
      <c r="D762" s="117" t="s">
        <v>354</v>
      </c>
      <c r="E762" s="35">
        <v>80</v>
      </c>
      <c r="F762" s="75"/>
      <c r="G762" s="75"/>
      <c r="H762" s="75"/>
      <c r="I762" s="75"/>
    </row>
    <row r="763" spans="1:1221" ht="26.25" customHeight="1" x14ac:dyDescent="0.25">
      <c r="A763" s="76"/>
      <c r="B763" s="56"/>
      <c r="C763" s="74"/>
      <c r="D763" s="167" t="s">
        <v>355</v>
      </c>
      <c r="E763" s="35">
        <v>80</v>
      </c>
      <c r="F763" s="75"/>
      <c r="G763" s="75"/>
      <c r="H763" s="75"/>
      <c r="I763" s="75"/>
    </row>
    <row r="764" spans="1:1221" ht="28.5" customHeight="1" x14ac:dyDescent="0.25">
      <c r="A764" s="76"/>
      <c r="B764" s="56"/>
      <c r="C764" s="74"/>
      <c r="D764" s="167" t="s">
        <v>295</v>
      </c>
      <c r="E764" s="35">
        <v>80</v>
      </c>
      <c r="F764" s="75"/>
      <c r="G764" s="75"/>
      <c r="H764" s="75"/>
      <c r="I764" s="75"/>
    </row>
    <row r="765" spans="1:1221" ht="24.75" customHeight="1" x14ac:dyDescent="0.25">
      <c r="A765" s="76"/>
      <c r="B765" s="56"/>
      <c r="C765" s="74"/>
      <c r="D765" s="167" t="s">
        <v>296</v>
      </c>
      <c r="E765" s="35">
        <v>80</v>
      </c>
      <c r="F765" s="75"/>
      <c r="G765" s="75"/>
      <c r="H765" s="75"/>
      <c r="I765" s="75"/>
    </row>
    <row r="766" spans="1:1221" ht="24.75" customHeight="1" x14ac:dyDescent="0.25">
      <c r="A766" s="76"/>
      <c r="B766" s="56"/>
      <c r="C766" s="74"/>
      <c r="D766" s="20" t="s">
        <v>356</v>
      </c>
      <c r="E766" s="35">
        <v>18</v>
      </c>
      <c r="F766" s="75"/>
      <c r="G766" s="75"/>
      <c r="H766" s="75"/>
      <c r="I766" s="75"/>
    </row>
    <row r="767" spans="1:1221" s="45" customFormat="1" x14ac:dyDescent="0.25">
      <c r="A767" s="66"/>
      <c r="B767" s="96"/>
      <c r="C767" s="97"/>
      <c r="D767" s="20" t="s">
        <v>365</v>
      </c>
      <c r="E767" s="13">
        <v>10</v>
      </c>
      <c r="F767" s="124"/>
      <c r="G767" s="168"/>
      <c r="H767" s="168"/>
      <c r="I767" s="168"/>
      <c r="J767" s="170"/>
      <c r="K767" s="169"/>
      <c r="L767" s="44"/>
      <c r="M767" s="44"/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  <c r="AA767" s="44"/>
      <c r="AB767" s="44"/>
      <c r="AC767" s="44"/>
      <c r="AD767" s="44"/>
      <c r="AE767" s="44"/>
      <c r="AF767" s="44"/>
      <c r="AG767" s="44"/>
      <c r="AH767" s="44"/>
      <c r="AI767" s="44"/>
      <c r="AJ767" s="44"/>
      <c r="AK767" s="44"/>
      <c r="AL767" s="44"/>
      <c r="AM767" s="44"/>
      <c r="AN767" s="44"/>
      <c r="AO767" s="44"/>
      <c r="AP767" s="44"/>
      <c r="AQ767" s="44"/>
      <c r="AR767" s="44"/>
      <c r="AS767" s="44"/>
      <c r="AT767" s="44"/>
      <c r="AU767" s="44"/>
      <c r="AV767" s="44"/>
      <c r="AW767" s="44"/>
      <c r="AX767" s="44"/>
      <c r="AY767" s="44"/>
      <c r="AZ767" s="44"/>
      <c r="BA767" s="44"/>
      <c r="BB767" s="44"/>
      <c r="BC767" s="44"/>
      <c r="BD767" s="44"/>
      <c r="BE767" s="44"/>
      <c r="BF767" s="44"/>
      <c r="BG767" s="44"/>
      <c r="BH767" s="44"/>
      <c r="BI767" s="44"/>
      <c r="BJ767" s="44"/>
      <c r="BK767" s="44"/>
      <c r="BL767" s="44"/>
      <c r="BM767" s="44"/>
      <c r="BN767" s="44"/>
      <c r="BO767" s="44"/>
      <c r="BP767" s="44"/>
      <c r="BQ767" s="44"/>
      <c r="BR767" s="44"/>
      <c r="BS767" s="44"/>
      <c r="BT767" s="44"/>
      <c r="BU767" s="44"/>
      <c r="BV767" s="44"/>
      <c r="BW767" s="44"/>
      <c r="BX767" s="44"/>
      <c r="BY767" s="44"/>
      <c r="BZ767" s="44"/>
      <c r="CA767" s="44"/>
      <c r="CB767" s="44"/>
      <c r="CC767" s="44"/>
      <c r="CD767" s="44"/>
      <c r="CE767" s="44"/>
      <c r="CF767" s="44"/>
      <c r="CG767" s="44"/>
      <c r="CH767" s="44"/>
      <c r="CI767" s="44"/>
      <c r="CJ767" s="44"/>
      <c r="CK767" s="44"/>
      <c r="CL767" s="44"/>
      <c r="CM767" s="44"/>
      <c r="CN767" s="44"/>
      <c r="CO767" s="44"/>
      <c r="CP767" s="44"/>
      <c r="CQ767" s="44"/>
      <c r="CR767" s="44"/>
      <c r="CS767" s="44"/>
      <c r="CT767" s="44"/>
      <c r="CU767" s="44"/>
      <c r="CV767" s="44"/>
      <c r="CW767" s="44"/>
      <c r="CX767" s="44"/>
      <c r="CY767" s="44"/>
      <c r="CZ767" s="44"/>
      <c r="DA767" s="44"/>
      <c r="DB767" s="44"/>
      <c r="DC767" s="44"/>
      <c r="DD767" s="44"/>
      <c r="DE767" s="44"/>
      <c r="DF767" s="44"/>
      <c r="DG767" s="44"/>
      <c r="DH767" s="44"/>
      <c r="DI767" s="44"/>
      <c r="DJ767" s="44"/>
      <c r="DK767" s="44"/>
      <c r="DL767" s="44"/>
      <c r="DM767" s="44"/>
      <c r="DN767" s="44"/>
      <c r="DO767" s="44"/>
      <c r="DP767" s="44"/>
      <c r="DQ767" s="44"/>
      <c r="DR767" s="44"/>
      <c r="DS767" s="44"/>
      <c r="DT767" s="44"/>
      <c r="DU767" s="44"/>
      <c r="DV767" s="44"/>
      <c r="DW767" s="44"/>
      <c r="DX767" s="44"/>
      <c r="DY767" s="44"/>
      <c r="DZ767" s="44"/>
      <c r="EA767" s="44"/>
      <c r="EB767" s="44"/>
      <c r="EC767" s="44"/>
      <c r="ED767" s="44"/>
      <c r="EE767" s="44"/>
      <c r="EF767" s="44"/>
      <c r="EG767" s="44"/>
      <c r="EH767" s="44"/>
      <c r="EI767" s="44"/>
      <c r="EJ767" s="44"/>
      <c r="EK767" s="44"/>
      <c r="EL767" s="44"/>
      <c r="EM767" s="44"/>
      <c r="EN767" s="44"/>
      <c r="EO767" s="44"/>
      <c r="EP767" s="44"/>
      <c r="EQ767" s="44"/>
      <c r="ER767" s="44"/>
      <c r="ES767" s="44"/>
      <c r="ET767" s="44"/>
      <c r="EU767" s="44"/>
      <c r="EV767" s="44"/>
      <c r="EW767" s="44"/>
      <c r="EX767" s="44"/>
      <c r="EY767" s="44"/>
      <c r="EZ767" s="44"/>
      <c r="FA767" s="44"/>
      <c r="FB767" s="44"/>
      <c r="FC767" s="44"/>
      <c r="FD767" s="44"/>
      <c r="FE767" s="44"/>
      <c r="FF767" s="44"/>
      <c r="AME767" s="44"/>
      <c r="AMF767" s="44"/>
      <c r="AMG767" s="44"/>
      <c r="AMH767" s="44"/>
      <c r="AMI767" s="44"/>
      <c r="AMJ767" s="44"/>
      <c r="AMK767" s="44"/>
      <c r="AML767" s="44"/>
      <c r="AMM767" s="44"/>
      <c r="AMN767" s="44"/>
      <c r="AMO767" s="44"/>
      <c r="AMP767" s="44"/>
      <c r="AMQ767" s="44"/>
      <c r="AMR767" s="44"/>
      <c r="AMS767" s="44"/>
      <c r="AMT767" s="44"/>
      <c r="AMU767" s="44"/>
      <c r="AMV767" s="44"/>
      <c r="AMW767" s="44"/>
      <c r="AMX767" s="44"/>
      <c r="AMY767" s="44"/>
      <c r="AMZ767" s="44"/>
      <c r="ANA767" s="44"/>
      <c r="ANB767" s="44"/>
      <c r="ANC767" s="44"/>
      <c r="AND767" s="44"/>
      <c r="ANE767" s="44"/>
      <c r="ANF767" s="44"/>
      <c r="ANG767" s="44"/>
      <c r="ANH767" s="44"/>
      <c r="ANI767" s="44"/>
      <c r="ANJ767" s="44"/>
      <c r="ANK767" s="44"/>
      <c r="ANL767" s="44"/>
      <c r="ANM767" s="44"/>
      <c r="ANN767" s="44"/>
      <c r="ANO767" s="44"/>
      <c r="ANP767" s="44"/>
      <c r="ANQ767" s="44"/>
      <c r="ANR767" s="44"/>
      <c r="ANS767" s="44"/>
      <c r="ANT767" s="44"/>
      <c r="ANU767" s="44"/>
      <c r="ANV767" s="44"/>
      <c r="ANW767" s="44"/>
      <c r="ANX767" s="44"/>
      <c r="ANY767" s="44"/>
      <c r="ANZ767" s="44"/>
      <c r="AOA767" s="44"/>
      <c r="AOB767" s="44"/>
      <c r="AOC767" s="44"/>
      <c r="AOD767" s="44"/>
      <c r="AOE767" s="44"/>
      <c r="AOF767" s="44"/>
      <c r="AOG767" s="44"/>
      <c r="AOH767" s="44"/>
      <c r="AOI767" s="44"/>
      <c r="AOJ767" s="44"/>
      <c r="AOK767" s="44"/>
      <c r="AOL767" s="44"/>
      <c r="AOM767" s="44"/>
      <c r="AON767" s="44"/>
      <c r="AOO767" s="44"/>
      <c r="AOP767" s="44"/>
      <c r="AOQ767" s="44"/>
      <c r="AOR767" s="44"/>
      <c r="AOS767" s="44"/>
      <c r="AOT767" s="44"/>
      <c r="AOU767" s="44"/>
      <c r="AOV767" s="44"/>
      <c r="AOW767" s="44"/>
      <c r="AOX767" s="44"/>
      <c r="AOY767" s="44"/>
      <c r="AOZ767" s="44"/>
      <c r="APA767" s="44"/>
      <c r="APB767" s="44"/>
      <c r="APC767" s="44"/>
      <c r="APD767" s="44"/>
      <c r="APE767" s="44"/>
      <c r="APF767" s="44"/>
      <c r="APG767" s="44"/>
      <c r="APH767" s="44"/>
      <c r="API767" s="44"/>
      <c r="APJ767" s="44"/>
      <c r="APK767" s="44"/>
      <c r="APL767" s="44"/>
      <c r="APM767" s="44"/>
      <c r="APN767" s="44"/>
      <c r="APO767" s="44"/>
      <c r="APP767" s="44"/>
      <c r="APQ767" s="44"/>
      <c r="APR767" s="44"/>
      <c r="APS767" s="44"/>
      <c r="APT767" s="44"/>
      <c r="APU767" s="44"/>
      <c r="APV767" s="44"/>
      <c r="APW767" s="44"/>
      <c r="APX767" s="44"/>
      <c r="APY767" s="44"/>
      <c r="APZ767" s="44"/>
      <c r="AQA767" s="44"/>
      <c r="AQB767" s="44"/>
      <c r="AQC767" s="44"/>
      <c r="AQD767" s="44"/>
      <c r="AQE767" s="44"/>
      <c r="AQF767" s="44"/>
      <c r="AQG767" s="44"/>
      <c r="AQH767" s="44"/>
      <c r="AQI767" s="44"/>
      <c r="AQJ767" s="44"/>
      <c r="AQK767" s="44"/>
      <c r="AQL767" s="44"/>
      <c r="AQM767" s="44"/>
      <c r="AQN767" s="44"/>
      <c r="AQO767" s="44"/>
      <c r="AQP767" s="44"/>
      <c r="AQQ767" s="44"/>
      <c r="AQR767" s="44"/>
      <c r="AQS767" s="44"/>
      <c r="AQT767" s="44"/>
      <c r="AQU767" s="44"/>
      <c r="AQV767" s="44"/>
      <c r="AQW767" s="44"/>
      <c r="AQX767" s="44"/>
      <c r="AQY767" s="44"/>
      <c r="AQZ767" s="44"/>
      <c r="ARA767" s="44"/>
      <c r="ARB767" s="44"/>
      <c r="ARC767" s="44"/>
      <c r="ARD767" s="44"/>
      <c r="ARE767" s="44"/>
      <c r="ARF767" s="44"/>
      <c r="ARG767" s="44"/>
      <c r="ARH767" s="44"/>
      <c r="ARI767" s="44"/>
      <c r="ARJ767" s="44"/>
      <c r="ARK767" s="44"/>
      <c r="ARL767" s="44"/>
      <c r="ARM767" s="44"/>
      <c r="ARN767" s="44"/>
      <c r="ARO767" s="44"/>
      <c r="ARP767" s="44"/>
      <c r="ARQ767" s="44"/>
      <c r="ARR767" s="44"/>
      <c r="ARS767" s="44"/>
      <c r="ART767" s="44"/>
      <c r="ARU767" s="44"/>
      <c r="ARV767" s="44"/>
      <c r="ARW767" s="44"/>
      <c r="ARX767" s="44"/>
      <c r="ARY767" s="44"/>
      <c r="ARZ767" s="44"/>
      <c r="ASA767" s="44"/>
      <c r="ASB767" s="44"/>
      <c r="ASC767" s="44"/>
      <c r="ASD767" s="44"/>
      <c r="ASE767" s="44"/>
      <c r="ASF767" s="44"/>
      <c r="ASG767" s="44"/>
      <c r="ASH767" s="44"/>
      <c r="ASI767" s="44"/>
      <c r="ASJ767" s="44"/>
      <c r="ASK767" s="44"/>
      <c r="ASL767" s="44"/>
      <c r="ASM767" s="44"/>
      <c r="ASN767" s="44"/>
      <c r="ASO767" s="44"/>
      <c r="ASP767" s="44"/>
      <c r="ASQ767" s="44"/>
      <c r="ASR767" s="44"/>
      <c r="ASS767" s="44"/>
      <c r="AST767" s="44"/>
      <c r="ASU767" s="44"/>
      <c r="ASV767" s="44"/>
      <c r="ASW767" s="44"/>
      <c r="ASX767" s="44"/>
      <c r="ASY767" s="44"/>
      <c r="ASZ767" s="44"/>
      <c r="ATA767" s="44"/>
      <c r="ATB767" s="44"/>
      <c r="ATC767" s="44"/>
      <c r="ATD767" s="44"/>
      <c r="ATE767" s="44"/>
      <c r="ATF767" s="44"/>
      <c r="ATG767" s="44"/>
      <c r="ATH767" s="44"/>
      <c r="ATI767" s="44"/>
      <c r="ATJ767" s="44"/>
      <c r="ATK767" s="44"/>
      <c r="ATL767" s="44"/>
      <c r="ATM767" s="44"/>
      <c r="ATN767" s="44"/>
      <c r="ATO767" s="44"/>
      <c r="ATP767" s="44"/>
      <c r="ATQ767" s="44"/>
      <c r="ATR767" s="44"/>
      <c r="ATS767" s="44"/>
      <c r="ATT767" s="44"/>
      <c r="ATU767" s="44"/>
      <c r="ATV767" s="44"/>
      <c r="ATW767" s="44"/>
      <c r="ATX767" s="44"/>
      <c r="ATY767" s="44"/>
    </row>
    <row r="768" spans="1:1221" s="45" customFormat="1" x14ac:dyDescent="0.25">
      <c r="A768" s="66"/>
      <c r="B768" s="96"/>
      <c r="C768" s="97"/>
      <c r="D768" s="20" t="s">
        <v>123</v>
      </c>
      <c r="E768" s="13">
        <v>0.8</v>
      </c>
      <c r="F768" s="124"/>
      <c r="G768" s="168"/>
      <c r="H768" s="168"/>
      <c r="I768" s="168"/>
      <c r="J768" s="170"/>
      <c r="K768" s="169"/>
      <c r="L768" s="44"/>
      <c r="M768" s="44"/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  <c r="AA768" s="44"/>
      <c r="AB768" s="44"/>
      <c r="AC768" s="44"/>
      <c r="AD768" s="44"/>
      <c r="AE768" s="44"/>
      <c r="AF768" s="44"/>
      <c r="AG768" s="44"/>
      <c r="AH768" s="44"/>
      <c r="AI768" s="44"/>
      <c r="AJ768" s="44"/>
      <c r="AK768" s="44"/>
      <c r="AL768" s="44"/>
      <c r="AM768" s="44"/>
      <c r="AN768" s="44"/>
      <c r="AO768" s="44"/>
      <c r="AP768" s="44"/>
      <c r="AQ768" s="44"/>
      <c r="AR768" s="44"/>
      <c r="AS768" s="44"/>
      <c r="AT768" s="44"/>
      <c r="AU768" s="44"/>
      <c r="AV768" s="44"/>
      <c r="AW768" s="44"/>
      <c r="AX768" s="44"/>
      <c r="AY768" s="44"/>
      <c r="AZ768" s="44"/>
      <c r="BA768" s="44"/>
      <c r="BB768" s="44"/>
      <c r="BC768" s="44"/>
      <c r="BD768" s="44"/>
      <c r="BE768" s="44"/>
      <c r="BF768" s="44"/>
      <c r="BG768" s="44"/>
      <c r="BH768" s="44"/>
      <c r="BI768" s="44"/>
      <c r="BJ768" s="44"/>
      <c r="BK768" s="44"/>
      <c r="BL768" s="44"/>
      <c r="BM768" s="44"/>
      <c r="BN768" s="44"/>
      <c r="BO768" s="44"/>
      <c r="BP768" s="44"/>
      <c r="BQ768" s="44"/>
      <c r="BR768" s="44"/>
      <c r="BS768" s="44"/>
      <c r="BT768" s="44"/>
      <c r="BU768" s="44"/>
      <c r="BV768" s="44"/>
      <c r="BW768" s="44"/>
      <c r="BX768" s="44"/>
      <c r="BY768" s="44"/>
      <c r="BZ768" s="44"/>
      <c r="CA768" s="44"/>
      <c r="CB768" s="44"/>
      <c r="CC768" s="44"/>
      <c r="CD768" s="44"/>
      <c r="CE768" s="44"/>
      <c r="CF768" s="44"/>
      <c r="CG768" s="44"/>
      <c r="CH768" s="44"/>
      <c r="CI768" s="44"/>
      <c r="CJ768" s="44"/>
      <c r="CK768" s="44"/>
      <c r="CL768" s="44"/>
      <c r="CM768" s="44"/>
      <c r="CN768" s="44"/>
      <c r="CO768" s="44"/>
      <c r="CP768" s="44"/>
      <c r="CQ768" s="44"/>
      <c r="CR768" s="44"/>
      <c r="CS768" s="44"/>
      <c r="CT768" s="44"/>
      <c r="CU768" s="44"/>
      <c r="CV768" s="44"/>
      <c r="CW768" s="44"/>
      <c r="CX768" s="44"/>
      <c r="CY768" s="44"/>
      <c r="CZ768" s="44"/>
      <c r="DA768" s="44"/>
      <c r="DB768" s="44"/>
      <c r="DC768" s="44"/>
      <c r="DD768" s="44"/>
      <c r="DE768" s="44"/>
      <c r="DF768" s="44"/>
      <c r="DG768" s="44"/>
      <c r="DH768" s="44"/>
      <c r="DI768" s="44"/>
      <c r="DJ768" s="44"/>
      <c r="DK768" s="44"/>
      <c r="DL768" s="44"/>
      <c r="DM768" s="44"/>
      <c r="DN768" s="44"/>
      <c r="DO768" s="44"/>
      <c r="DP768" s="44"/>
      <c r="DQ768" s="44"/>
      <c r="DR768" s="44"/>
      <c r="DS768" s="44"/>
      <c r="DT768" s="44"/>
      <c r="DU768" s="44"/>
      <c r="DV768" s="44"/>
      <c r="DW768" s="44"/>
      <c r="DX768" s="44"/>
      <c r="DY768" s="44"/>
      <c r="DZ768" s="44"/>
      <c r="EA768" s="44"/>
      <c r="EB768" s="44"/>
      <c r="EC768" s="44"/>
      <c r="ED768" s="44"/>
      <c r="EE768" s="44"/>
      <c r="EF768" s="44"/>
      <c r="EG768" s="44"/>
      <c r="EH768" s="44"/>
      <c r="EI768" s="44"/>
      <c r="EJ768" s="44"/>
      <c r="EK768" s="44"/>
      <c r="EL768" s="44"/>
      <c r="EM768" s="44"/>
      <c r="EN768" s="44"/>
      <c r="EO768" s="44"/>
      <c r="EP768" s="44"/>
      <c r="EQ768" s="44"/>
      <c r="ER768" s="44"/>
      <c r="ES768" s="44"/>
      <c r="ET768" s="44"/>
      <c r="EU768" s="44"/>
      <c r="EV768" s="44"/>
      <c r="EW768" s="44"/>
      <c r="EX768" s="44"/>
      <c r="EY768" s="44"/>
      <c r="EZ768" s="44"/>
      <c r="FA768" s="44"/>
      <c r="FB768" s="44"/>
      <c r="FC768" s="44"/>
      <c r="FD768" s="44"/>
      <c r="FE768" s="44"/>
      <c r="FF768" s="44"/>
      <c r="AME768" s="44"/>
      <c r="AMF768" s="44"/>
      <c r="AMG768" s="44"/>
      <c r="AMH768" s="44"/>
      <c r="AMI768" s="44"/>
      <c r="AMJ768" s="44"/>
      <c r="AMK768" s="44"/>
      <c r="AML768" s="44"/>
      <c r="AMM768" s="44"/>
      <c r="AMN768" s="44"/>
      <c r="AMO768" s="44"/>
      <c r="AMP768" s="44"/>
      <c r="AMQ768" s="44"/>
      <c r="AMR768" s="44"/>
      <c r="AMS768" s="44"/>
      <c r="AMT768" s="44"/>
      <c r="AMU768" s="44"/>
      <c r="AMV768" s="44"/>
      <c r="AMW768" s="44"/>
      <c r="AMX768" s="44"/>
      <c r="AMY768" s="44"/>
      <c r="AMZ768" s="44"/>
      <c r="ANA768" s="44"/>
      <c r="ANB768" s="44"/>
      <c r="ANC768" s="44"/>
      <c r="AND768" s="44"/>
      <c r="ANE768" s="44"/>
      <c r="ANF768" s="44"/>
      <c r="ANG768" s="44"/>
      <c r="ANH768" s="44"/>
      <c r="ANI768" s="44"/>
      <c r="ANJ768" s="44"/>
      <c r="ANK768" s="44"/>
      <c r="ANL768" s="44"/>
      <c r="ANM768" s="44"/>
      <c r="ANN768" s="44"/>
      <c r="ANO768" s="44"/>
      <c r="ANP768" s="44"/>
      <c r="ANQ768" s="44"/>
      <c r="ANR768" s="44"/>
      <c r="ANS768" s="44"/>
      <c r="ANT768" s="44"/>
      <c r="ANU768" s="44"/>
      <c r="ANV768" s="44"/>
      <c r="ANW768" s="44"/>
      <c r="ANX768" s="44"/>
      <c r="ANY768" s="44"/>
      <c r="ANZ768" s="44"/>
      <c r="AOA768" s="44"/>
      <c r="AOB768" s="44"/>
      <c r="AOC768" s="44"/>
      <c r="AOD768" s="44"/>
      <c r="AOE768" s="44"/>
      <c r="AOF768" s="44"/>
      <c r="AOG768" s="44"/>
      <c r="AOH768" s="44"/>
      <c r="AOI768" s="44"/>
      <c r="AOJ768" s="44"/>
      <c r="AOK768" s="44"/>
      <c r="AOL768" s="44"/>
      <c r="AOM768" s="44"/>
      <c r="AON768" s="44"/>
      <c r="AOO768" s="44"/>
      <c r="AOP768" s="44"/>
      <c r="AOQ768" s="44"/>
      <c r="AOR768" s="44"/>
      <c r="AOS768" s="44"/>
      <c r="AOT768" s="44"/>
      <c r="AOU768" s="44"/>
      <c r="AOV768" s="44"/>
      <c r="AOW768" s="44"/>
      <c r="AOX768" s="44"/>
      <c r="AOY768" s="44"/>
      <c r="AOZ768" s="44"/>
      <c r="APA768" s="44"/>
      <c r="APB768" s="44"/>
      <c r="APC768" s="44"/>
      <c r="APD768" s="44"/>
      <c r="APE768" s="44"/>
      <c r="APF768" s="44"/>
      <c r="APG768" s="44"/>
      <c r="APH768" s="44"/>
      <c r="API768" s="44"/>
      <c r="APJ768" s="44"/>
      <c r="APK768" s="44"/>
      <c r="APL768" s="44"/>
      <c r="APM768" s="44"/>
      <c r="APN768" s="44"/>
      <c r="APO768" s="44"/>
      <c r="APP768" s="44"/>
      <c r="APQ768" s="44"/>
      <c r="APR768" s="44"/>
      <c r="APS768" s="44"/>
      <c r="APT768" s="44"/>
      <c r="APU768" s="44"/>
      <c r="APV768" s="44"/>
      <c r="APW768" s="44"/>
      <c r="APX768" s="44"/>
      <c r="APY768" s="44"/>
      <c r="APZ768" s="44"/>
      <c r="AQA768" s="44"/>
      <c r="AQB768" s="44"/>
      <c r="AQC768" s="44"/>
      <c r="AQD768" s="44"/>
      <c r="AQE768" s="44"/>
      <c r="AQF768" s="44"/>
      <c r="AQG768" s="44"/>
      <c r="AQH768" s="44"/>
      <c r="AQI768" s="44"/>
      <c r="AQJ768" s="44"/>
      <c r="AQK768" s="44"/>
      <c r="AQL768" s="44"/>
      <c r="AQM768" s="44"/>
      <c r="AQN768" s="44"/>
      <c r="AQO768" s="44"/>
      <c r="AQP768" s="44"/>
      <c r="AQQ768" s="44"/>
      <c r="AQR768" s="44"/>
      <c r="AQS768" s="44"/>
      <c r="AQT768" s="44"/>
      <c r="AQU768" s="44"/>
      <c r="AQV768" s="44"/>
      <c r="AQW768" s="44"/>
      <c r="AQX768" s="44"/>
      <c r="AQY768" s="44"/>
      <c r="AQZ768" s="44"/>
      <c r="ARA768" s="44"/>
      <c r="ARB768" s="44"/>
      <c r="ARC768" s="44"/>
      <c r="ARD768" s="44"/>
      <c r="ARE768" s="44"/>
      <c r="ARF768" s="44"/>
      <c r="ARG768" s="44"/>
      <c r="ARH768" s="44"/>
      <c r="ARI768" s="44"/>
      <c r="ARJ768" s="44"/>
      <c r="ARK768" s="44"/>
      <c r="ARL768" s="44"/>
      <c r="ARM768" s="44"/>
      <c r="ARN768" s="44"/>
      <c r="ARO768" s="44"/>
      <c r="ARP768" s="44"/>
      <c r="ARQ768" s="44"/>
      <c r="ARR768" s="44"/>
      <c r="ARS768" s="44"/>
      <c r="ART768" s="44"/>
      <c r="ARU768" s="44"/>
      <c r="ARV768" s="44"/>
      <c r="ARW768" s="44"/>
      <c r="ARX768" s="44"/>
      <c r="ARY768" s="44"/>
      <c r="ARZ768" s="44"/>
      <c r="ASA768" s="44"/>
      <c r="ASB768" s="44"/>
      <c r="ASC768" s="44"/>
      <c r="ASD768" s="44"/>
      <c r="ASE768" s="44"/>
      <c r="ASF768" s="44"/>
      <c r="ASG768" s="44"/>
      <c r="ASH768" s="44"/>
      <c r="ASI768" s="44"/>
      <c r="ASJ768" s="44"/>
      <c r="ASK768" s="44"/>
      <c r="ASL768" s="44"/>
      <c r="ASM768" s="44"/>
      <c r="ASN768" s="44"/>
      <c r="ASO768" s="44"/>
      <c r="ASP768" s="44"/>
      <c r="ASQ768" s="44"/>
      <c r="ASR768" s="44"/>
      <c r="ASS768" s="44"/>
      <c r="AST768" s="44"/>
      <c r="ASU768" s="44"/>
      <c r="ASV768" s="44"/>
      <c r="ASW768" s="44"/>
      <c r="ASX768" s="44"/>
      <c r="ASY768" s="44"/>
      <c r="ASZ768" s="44"/>
      <c r="ATA768" s="44"/>
      <c r="ATB768" s="44"/>
      <c r="ATC768" s="44"/>
      <c r="ATD768" s="44"/>
      <c r="ATE768" s="44"/>
      <c r="ATF768" s="44"/>
      <c r="ATG768" s="44"/>
      <c r="ATH768" s="44"/>
      <c r="ATI768" s="44"/>
      <c r="ATJ768" s="44"/>
      <c r="ATK768" s="44"/>
      <c r="ATL768" s="44"/>
      <c r="ATM768" s="44"/>
      <c r="ATN768" s="44"/>
      <c r="ATO768" s="44"/>
      <c r="ATP768" s="44"/>
      <c r="ATQ768" s="44"/>
      <c r="ATR768" s="44"/>
      <c r="ATS768" s="44"/>
      <c r="ATT768" s="44"/>
      <c r="ATU768" s="44"/>
      <c r="ATV768" s="44"/>
      <c r="ATW768" s="44"/>
      <c r="ATX768" s="44"/>
      <c r="ATY768" s="44"/>
    </row>
    <row r="769" spans="1:1221" s="45" customFormat="1" x14ac:dyDescent="0.25">
      <c r="A769" s="66"/>
      <c r="B769" s="96"/>
      <c r="C769" s="97"/>
      <c r="D769" s="20" t="s">
        <v>120</v>
      </c>
      <c r="E769" s="13">
        <v>5</v>
      </c>
      <c r="F769" s="124"/>
      <c r="G769" s="168"/>
      <c r="H769" s="168"/>
      <c r="I769" s="168"/>
      <c r="J769" s="170"/>
      <c r="K769" s="169"/>
      <c r="L769" s="44"/>
      <c r="M769" s="44"/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  <c r="AA769" s="44"/>
      <c r="AB769" s="44"/>
      <c r="AC769" s="44"/>
      <c r="AD769" s="44"/>
      <c r="AE769" s="44"/>
      <c r="AF769" s="44"/>
      <c r="AG769" s="44"/>
      <c r="AH769" s="44"/>
      <c r="AI769" s="44"/>
      <c r="AJ769" s="44"/>
      <c r="AK769" s="44"/>
      <c r="AL769" s="44"/>
      <c r="AM769" s="44"/>
      <c r="AN769" s="44"/>
      <c r="AO769" s="44"/>
      <c r="AP769" s="44"/>
      <c r="AQ769" s="44"/>
      <c r="AR769" s="44"/>
      <c r="AS769" s="44"/>
      <c r="AT769" s="44"/>
      <c r="AU769" s="44"/>
      <c r="AV769" s="44"/>
      <c r="AW769" s="44"/>
      <c r="AX769" s="44"/>
      <c r="AY769" s="44"/>
      <c r="AZ769" s="44"/>
      <c r="BA769" s="44"/>
      <c r="BB769" s="44"/>
      <c r="BC769" s="44"/>
      <c r="BD769" s="44"/>
      <c r="BE769" s="44"/>
      <c r="BF769" s="44"/>
      <c r="BG769" s="44"/>
      <c r="BH769" s="44"/>
      <c r="BI769" s="44"/>
      <c r="BJ769" s="44"/>
      <c r="BK769" s="44"/>
      <c r="BL769" s="44"/>
      <c r="BM769" s="44"/>
      <c r="BN769" s="44"/>
      <c r="BO769" s="44"/>
      <c r="BP769" s="44"/>
      <c r="BQ769" s="44"/>
      <c r="BR769" s="44"/>
      <c r="BS769" s="44"/>
      <c r="BT769" s="44"/>
      <c r="BU769" s="44"/>
      <c r="BV769" s="44"/>
      <c r="BW769" s="44"/>
      <c r="BX769" s="44"/>
      <c r="BY769" s="44"/>
      <c r="BZ769" s="44"/>
      <c r="CA769" s="44"/>
      <c r="CB769" s="44"/>
      <c r="CC769" s="44"/>
      <c r="CD769" s="44"/>
      <c r="CE769" s="44"/>
      <c r="CF769" s="44"/>
      <c r="CG769" s="44"/>
      <c r="CH769" s="44"/>
      <c r="CI769" s="44"/>
      <c r="CJ769" s="44"/>
      <c r="CK769" s="44"/>
      <c r="CL769" s="44"/>
      <c r="CM769" s="44"/>
      <c r="CN769" s="44"/>
      <c r="CO769" s="44"/>
      <c r="CP769" s="44"/>
      <c r="CQ769" s="44"/>
      <c r="CR769" s="44"/>
      <c r="CS769" s="44"/>
      <c r="CT769" s="44"/>
      <c r="CU769" s="44"/>
      <c r="CV769" s="44"/>
      <c r="CW769" s="44"/>
      <c r="CX769" s="44"/>
      <c r="CY769" s="44"/>
      <c r="CZ769" s="44"/>
      <c r="DA769" s="44"/>
      <c r="DB769" s="44"/>
      <c r="DC769" s="44"/>
      <c r="DD769" s="44"/>
      <c r="DE769" s="44"/>
      <c r="DF769" s="44"/>
      <c r="DG769" s="44"/>
      <c r="DH769" s="44"/>
      <c r="DI769" s="44"/>
      <c r="DJ769" s="44"/>
      <c r="DK769" s="44"/>
      <c r="DL769" s="44"/>
      <c r="DM769" s="44"/>
      <c r="DN769" s="44"/>
      <c r="DO769" s="44"/>
      <c r="DP769" s="44"/>
      <c r="DQ769" s="44"/>
      <c r="DR769" s="44"/>
      <c r="DS769" s="44"/>
      <c r="DT769" s="44"/>
      <c r="DU769" s="44"/>
      <c r="DV769" s="44"/>
      <c r="DW769" s="44"/>
      <c r="DX769" s="44"/>
      <c r="DY769" s="44"/>
      <c r="DZ769" s="44"/>
      <c r="EA769" s="44"/>
      <c r="EB769" s="44"/>
      <c r="EC769" s="44"/>
      <c r="ED769" s="44"/>
      <c r="EE769" s="44"/>
      <c r="EF769" s="44"/>
      <c r="EG769" s="44"/>
      <c r="EH769" s="44"/>
      <c r="EI769" s="44"/>
      <c r="EJ769" s="44"/>
      <c r="EK769" s="44"/>
      <c r="EL769" s="44"/>
      <c r="EM769" s="44"/>
      <c r="EN769" s="44"/>
      <c r="EO769" s="44"/>
      <c r="EP769" s="44"/>
      <c r="EQ769" s="44"/>
      <c r="ER769" s="44"/>
      <c r="ES769" s="44"/>
      <c r="ET769" s="44"/>
      <c r="EU769" s="44"/>
      <c r="EV769" s="44"/>
      <c r="EW769" s="44"/>
      <c r="EX769" s="44"/>
      <c r="EY769" s="44"/>
      <c r="EZ769" s="44"/>
      <c r="FA769" s="44"/>
      <c r="FB769" s="44"/>
      <c r="FC769" s="44"/>
      <c r="FD769" s="44"/>
      <c r="FE769" s="44"/>
      <c r="FF769" s="44"/>
      <c r="AME769" s="44"/>
      <c r="AMF769" s="44"/>
      <c r="AMG769" s="44"/>
      <c r="AMH769" s="44"/>
      <c r="AMI769" s="44"/>
      <c r="AMJ769" s="44"/>
      <c r="AMK769" s="44"/>
      <c r="AML769" s="44"/>
      <c r="AMM769" s="44"/>
      <c r="AMN769" s="44"/>
      <c r="AMO769" s="44"/>
      <c r="AMP769" s="44"/>
      <c r="AMQ769" s="44"/>
      <c r="AMR769" s="44"/>
      <c r="AMS769" s="44"/>
      <c r="AMT769" s="44"/>
      <c r="AMU769" s="44"/>
      <c r="AMV769" s="44"/>
      <c r="AMW769" s="44"/>
      <c r="AMX769" s="44"/>
      <c r="AMY769" s="44"/>
      <c r="AMZ769" s="44"/>
      <c r="ANA769" s="44"/>
      <c r="ANB769" s="44"/>
      <c r="ANC769" s="44"/>
      <c r="AND769" s="44"/>
      <c r="ANE769" s="44"/>
      <c r="ANF769" s="44"/>
      <c r="ANG769" s="44"/>
      <c r="ANH769" s="44"/>
      <c r="ANI769" s="44"/>
      <c r="ANJ769" s="44"/>
      <c r="ANK769" s="44"/>
      <c r="ANL769" s="44"/>
      <c r="ANM769" s="44"/>
      <c r="ANN769" s="44"/>
      <c r="ANO769" s="44"/>
      <c r="ANP769" s="44"/>
      <c r="ANQ769" s="44"/>
      <c r="ANR769" s="44"/>
      <c r="ANS769" s="44"/>
      <c r="ANT769" s="44"/>
      <c r="ANU769" s="44"/>
      <c r="ANV769" s="44"/>
      <c r="ANW769" s="44"/>
      <c r="ANX769" s="44"/>
      <c r="ANY769" s="44"/>
      <c r="ANZ769" s="44"/>
      <c r="AOA769" s="44"/>
      <c r="AOB769" s="44"/>
      <c r="AOC769" s="44"/>
      <c r="AOD769" s="44"/>
      <c r="AOE769" s="44"/>
      <c r="AOF769" s="44"/>
      <c r="AOG769" s="44"/>
      <c r="AOH769" s="44"/>
      <c r="AOI769" s="44"/>
      <c r="AOJ769" s="44"/>
      <c r="AOK769" s="44"/>
      <c r="AOL769" s="44"/>
      <c r="AOM769" s="44"/>
      <c r="AON769" s="44"/>
      <c r="AOO769" s="44"/>
      <c r="AOP769" s="44"/>
      <c r="AOQ769" s="44"/>
      <c r="AOR769" s="44"/>
      <c r="AOS769" s="44"/>
      <c r="AOT769" s="44"/>
      <c r="AOU769" s="44"/>
      <c r="AOV769" s="44"/>
      <c r="AOW769" s="44"/>
      <c r="AOX769" s="44"/>
      <c r="AOY769" s="44"/>
      <c r="AOZ769" s="44"/>
      <c r="APA769" s="44"/>
      <c r="APB769" s="44"/>
      <c r="APC769" s="44"/>
      <c r="APD769" s="44"/>
      <c r="APE769" s="44"/>
      <c r="APF769" s="44"/>
      <c r="APG769" s="44"/>
      <c r="APH769" s="44"/>
      <c r="API769" s="44"/>
      <c r="APJ769" s="44"/>
      <c r="APK769" s="44"/>
      <c r="APL769" s="44"/>
      <c r="APM769" s="44"/>
      <c r="APN769" s="44"/>
      <c r="APO769" s="44"/>
      <c r="APP769" s="44"/>
      <c r="APQ769" s="44"/>
      <c r="APR769" s="44"/>
      <c r="APS769" s="44"/>
      <c r="APT769" s="44"/>
      <c r="APU769" s="44"/>
      <c r="APV769" s="44"/>
      <c r="APW769" s="44"/>
      <c r="APX769" s="44"/>
      <c r="APY769" s="44"/>
      <c r="APZ769" s="44"/>
      <c r="AQA769" s="44"/>
      <c r="AQB769" s="44"/>
      <c r="AQC769" s="44"/>
      <c r="AQD769" s="44"/>
      <c r="AQE769" s="44"/>
      <c r="AQF769" s="44"/>
      <c r="AQG769" s="44"/>
      <c r="AQH769" s="44"/>
      <c r="AQI769" s="44"/>
      <c r="AQJ769" s="44"/>
      <c r="AQK769" s="44"/>
      <c r="AQL769" s="44"/>
      <c r="AQM769" s="44"/>
      <c r="AQN769" s="44"/>
      <c r="AQO769" s="44"/>
      <c r="AQP769" s="44"/>
      <c r="AQQ769" s="44"/>
      <c r="AQR769" s="44"/>
      <c r="AQS769" s="44"/>
      <c r="AQT769" s="44"/>
      <c r="AQU769" s="44"/>
      <c r="AQV769" s="44"/>
      <c r="AQW769" s="44"/>
      <c r="AQX769" s="44"/>
      <c r="AQY769" s="44"/>
      <c r="AQZ769" s="44"/>
      <c r="ARA769" s="44"/>
      <c r="ARB769" s="44"/>
      <c r="ARC769" s="44"/>
      <c r="ARD769" s="44"/>
      <c r="ARE769" s="44"/>
      <c r="ARF769" s="44"/>
      <c r="ARG769" s="44"/>
      <c r="ARH769" s="44"/>
      <c r="ARI769" s="44"/>
      <c r="ARJ769" s="44"/>
      <c r="ARK769" s="44"/>
      <c r="ARL769" s="44"/>
      <c r="ARM769" s="44"/>
      <c r="ARN769" s="44"/>
      <c r="ARO769" s="44"/>
      <c r="ARP769" s="44"/>
      <c r="ARQ769" s="44"/>
      <c r="ARR769" s="44"/>
      <c r="ARS769" s="44"/>
      <c r="ART769" s="44"/>
      <c r="ARU769" s="44"/>
      <c r="ARV769" s="44"/>
      <c r="ARW769" s="44"/>
      <c r="ARX769" s="44"/>
      <c r="ARY769" s="44"/>
      <c r="ARZ769" s="44"/>
      <c r="ASA769" s="44"/>
      <c r="ASB769" s="44"/>
      <c r="ASC769" s="44"/>
      <c r="ASD769" s="44"/>
      <c r="ASE769" s="44"/>
      <c r="ASF769" s="44"/>
      <c r="ASG769" s="44"/>
      <c r="ASH769" s="44"/>
      <c r="ASI769" s="44"/>
      <c r="ASJ769" s="44"/>
      <c r="ASK769" s="44"/>
      <c r="ASL769" s="44"/>
      <c r="ASM769" s="44"/>
      <c r="ASN769" s="44"/>
      <c r="ASO769" s="44"/>
      <c r="ASP769" s="44"/>
      <c r="ASQ769" s="44"/>
      <c r="ASR769" s="44"/>
      <c r="ASS769" s="44"/>
      <c r="AST769" s="44"/>
      <c r="ASU769" s="44"/>
      <c r="ASV769" s="44"/>
      <c r="ASW769" s="44"/>
      <c r="ASX769" s="44"/>
      <c r="ASY769" s="44"/>
      <c r="ASZ769" s="44"/>
      <c r="ATA769" s="44"/>
      <c r="ATB769" s="44"/>
      <c r="ATC769" s="44"/>
      <c r="ATD769" s="44"/>
      <c r="ATE769" s="44"/>
      <c r="ATF769" s="44"/>
      <c r="ATG769" s="44"/>
      <c r="ATH769" s="44"/>
      <c r="ATI769" s="44"/>
      <c r="ATJ769" s="44"/>
      <c r="ATK769" s="44"/>
      <c r="ATL769" s="44"/>
      <c r="ATM769" s="44"/>
      <c r="ATN769" s="44"/>
      <c r="ATO769" s="44"/>
      <c r="ATP769" s="44"/>
      <c r="ATQ769" s="44"/>
      <c r="ATR769" s="44"/>
      <c r="ATS769" s="44"/>
      <c r="ATT769" s="44"/>
      <c r="ATU769" s="44"/>
      <c r="ATV769" s="44"/>
      <c r="ATW769" s="44"/>
      <c r="ATX769" s="44"/>
      <c r="ATY769" s="44"/>
    </row>
    <row r="770" spans="1:1221" s="45" customFormat="1" x14ac:dyDescent="0.25">
      <c r="A770" s="66"/>
      <c r="B770" s="96"/>
      <c r="C770" s="97"/>
      <c r="D770" s="20" t="s">
        <v>128</v>
      </c>
      <c r="E770" s="13">
        <v>3</v>
      </c>
      <c r="F770" s="124"/>
      <c r="G770" s="168"/>
      <c r="H770" s="168"/>
      <c r="I770" s="168"/>
      <c r="J770" s="170"/>
      <c r="K770" s="169"/>
      <c r="L770" s="44"/>
      <c r="M770" s="44"/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  <c r="AA770" s="44"/>
      <c r="AB770" s="44"/>
      <c r="AC770" s="44"/>
      <c r="AD770" s="44"/>
      <c r="AE770" s="44"/>
      <c r="AF770" s="44"/>
      <c r="AG770" s="44"/>
      <c r="AH770" s="44"/>
      <c r="AI770" s="44"/>
      <c r="AJ770" s="44"/>
      <c r="AK770" s="44"/>
      <c r="AL770" s="44"/>
      <c r="AM770" s="44"/>
      <c r="AN770" s="44"/>
      <c r="AO770" s="44"/>
      <c r="AP770" s="44"/>
      <c r="AQ770" s="44"/>
      <c r="AR770" s="44"/>
      <c r="AS770" s="44"/>
      <c r="AT770" s="44"/>
      <c r="AU770" s="44"/>
      <c r="AV770" s="44"/>
      <c r="AW770" s="44"/>
      <c r="AX770" s="44"/>
      <c r="AY770" s="44"/>
      <c r="AZ770" s="44"/>
      <c r="BA770" s="44"/>
      <c r="BB770" s="44"/>
      <c r="BC770" s="44"/>
      <c r="BD770" s="44"/>
      <c r="BE770" s="44"/>
      <c r="BF770" s="44"/>
      <c r="BG770" s="44"/>
      <c r="BH770" s="44"/>
      <c r="BI770" s="44"/>
      <c r="BJ770" s="44"/>
      <c r="BK770" s="44"/>
      <c r="BL770" s="44"/>
      <c r="BM770" s="44"/>
      <c r="BN770" s="44"/>
      <c r="BO770" s="44"/>
      <c r="BP770" s="44"/>
      <c r="BQ770" s="44"/>
      <c r="BR770" s="44"/>
      <c r="BS770" s="44"/>
      <c r="BT770" s="44"/>
      <c r="BU770" s="44"/>
      <c r="BV770" s="44"/>
      <c r="BW770" s="44"/>
      <c r="BX770" s="44"/>
      <c r="BY770" s="44"/>
      <c r="BZ770" s="44"/>
      <c r="CA770" s="44"/>
      <c r="CB770" s="44"/>
      <c r="CC770" s="44"/>
      <c r="CD770" s="44"/>
      <c r="CE770" s="44"/>
      <c r="CF770" s="44"/>
      <c r="CG770" s="44"/>
      <c r="CH770" s="44"/>
      <c r="CI770" s="44"/>
      <c r="CJ770" s="44"/>
      <c r="CK770" s="44"/>
      <c r="CL770" s="44"/>
      <c r="CM770" s="44"/>
      <c r="CN770" s="44"/>
      <c r="CO770" s="44"/>
      <c r="CP770" s="44"/>
      <c r="CQ770" s="44"/>
      <c r="CR770" s="44"/>
      <c r="CS770" s="44"/>
      <c r="CT770" s="44"/>
      <c r="CU770" s="44"/>
      <c r="CV770" s="44"/>
      <c r="CW770" s="44"/>
      <c r="CX770" s="44"/>
      <c r="CY770" s="44"/>
      <c r="CZ770" s="44"/>
      <c r="DA770" s="44"/>
      <c r="DB770" s="44"/>
      <c r="DC770" s="44"/>
      <c r="DD770" s="44"/>
      <c r="DE770" s="44"/>
      <c r="DF770" s="44"/>
      <c r="DG770" s="44"/>
      <c r="DH770" s="44"/>
      <c r="DI770" s="44"/>
      <c r="DJ770" s="44"/>
      <c r="DK770" s="44"/>
      <c r="DL770" s="44"/>
      <c r="DM770" s="44"/>
      <c r="DN770" s="44"/>
      <c r="DO770" s="44"/>
      <c r="DP770" s="44"/>
      <c r="DQ770" s="44"/>
      <c r="DR770" s="44"/>
      <c r="DS770" s="44"/>
      <c r="DT770" s="44"/>
      <c r="DU770" s="44"/>
      <c r="DV770" s="44"/>
      <c r="DW770" s="44"/>
      <c r="DX770" s="44"/>
      <c r="DY770" s="44"/>
      <c r="DZ770" s="44"/>
      <c r="EA770" s="44"/>
      <c r="EB770" s="44"/>
      <c r="EC770" s="44"/>
      <c r="ED770" s="44"/>
      <c r="EE770" s="44"/>
      <c r="EF770" s="44"/>
      <c r="EG770" s="44"/>
      <c r="EH770" s="44"/>
      <c r="EI770" s="44"/>
      <c r="EJ770" s="44"/>
      <c r="EK770" s="44"/>
      <c r="EL770" s="44"/>
      <c r="EM770" s="44"/>
      <c r="EN770" s="44"/>
      <c r="EO770" s="44"/>
      <c r="EP770" s="44"/>
      <c r="EQ770" s="44"/>
      <c r="ER770" s="44"/>
      <c r="ES770" s="44"/>
      <c r="ET770" s="44"/>
      <c r="EU770" s="44"/>
      <c r="EV770" s="44"/>
      <c r="EW770" s="44"/>
      <c r="EX770" s="44"/>
      <c r="EY770" s="44"/>
      <c r="EZ770" s="44"/>
      <c r="FA770" s="44"/>
      <c r="FB770" s="44"/>
      <c r="FC770" s="44"/>
      <c r="FD770" s="44"/>
      <c r="FE770" s="44"/>
      <c r="FF770" s="44"/>
      <c r="AME770" s="44"/>
      <c r="AMF770" s="44"/>
      <c r="AMG770" s="44"/>
      <c r="AMH770" s="44"/>
      <c r="AMI770" s="44"/>
      <c r="AMJ770" s="44"/>
      <c r="AMK770" s="44"/>
      <c r="AML770" s="44"/>
      <c r="AMM770" s="44"/>
      <c r="AMN770" s="44"/>
      <c r="AMO770" s="44"/>
      <c r="AMP770" s="44"/>
      <c r="AMQ770" s="44"/>
      <c r="AMR770" s="44"/>
      <c r="AMS770" s="44"/>
      <c r="AMT770" s="44"/>
      <c r="AMU770" s="44"/>
      <c r="AMV770" s="44"/>
      <c r="AMW770" s="44"/>
      <c r="AMX770" s="44"/>
      <c r="AMY770" s="44"/>
      <c r="AMZ770" s="44"/>
      <c r="ANA770" s="44"/>
      <c r="ANB770" s="44"/>
      <c r="ANC770" s="44"/>
      <c r="AND770" s="44"/>
      <c r="ANE770" s="44"/>
      <c r="ANF770" s="44"/>
      <c r="ANG770" s="44"/>
      <c r="ANH770" s="44"/>
      <c r="ANI770" s="44"/>
      <c r="ANJ770" s="44"/>
      <c r="ANK770" s="44"/>
      <c r="ANL770" s="44"/>
      <c r="ANM770" s="44"/>
      <c r="ANN770" s="44"/>
      <c r="ANO770" s="44"/>
      <c r="ANP770" s="44"/>
      <c r="ANQ770" s="44"/>
      <c r="ANR770" s="44"/>
      <c r="ANS770" s="44"/>
      <c r="ANT770" s="44"/>
      <c r="ANU770" s="44"/>
      <c r="ANV770" s="44"/>
      <c r="ANW770" s="44"/>
      <c r="ANX770" s="44"/>
      <c r="ANY770" s="44"/>
      <c r="ANZ770" s="44"/>
      <c r="AOA770" s="44"/>
      <c r="AOB770" s="44"/>
      <c r="AOC770" s="44"/>
      <c r="AOD770" s="44"/>
      <c r="AOE770" s="44"/>
      <c r="AOF770" s="44"/>
      <c r="AOG770" s="44"/>
      <c r="AOH770" s="44"/>
      <c r="AOI770" s="44"/>
      <c r="AOJ770" s="44"/>
      <c r="AOK770" s="44"/>
      <c r="AOL770" s="44"/>
      <c r="AOM770" s="44"/>
      <c r="AON770" s="44"/>
      <c r="AOO770" s="44"/>
      <c r="AOP770" s="44"/>
      <c r="AOQ770" s="44"/>
      <c r="AOR770" s="44"/>
      <c r="AOS770" s="44"/>
      <c r="AOT770" s="44"/>
      <c r="AOU770" s="44"/>
      <c r="AOV770" s="44"/>
      <c r="AOW770" s="44"/>
      <c r="AOX770" s="44"/>
      <c r="AOY770" s="44"/>
      <c r="AOZ770" s="44"/>
      <c r="APA770" s="44"/>
      <c r="APB770" s="44"/>
      <c r="APC770" s="44"/>
      <c r="APD770" s="44"/>
      <c r="APE770" s="44"/>
      <c r="APF770" s="44"/>
      <c r="APG770" s="44"/>
      <c r="APH770" s="44"/>
      <c r="API770" s="44"/>
      <c r="APJ770" s="44"/>
      <c r="APK770" s="44"/>
      <c r="APL770" s="44"/>
      <c r="APM770" s="44"/>
      <c r="APN770" s="44"/>
      <c r="APO770" s="44"/>
      <c r="APP770" s="44"/>
      <c r="APQ770" s="44"/>
      <c r="APR770" s="44"/>
      <c r="APS770" s="44"/>
      <c r="APT770" s="44"/>
      <c r="APU770" s="44"/>
      <c r="APV770" s="44"/>
      <c r="APW770" s="44"/>
      <c r="APX770" s="44"/>
      <c r="APY770" s="44"/>
      <c r="APZ770" s="44"/>
      <c r="AQA770" s="44"/>
      <c r="AQB770" s="44"/>
      <c r="AQC770" s="44"/>
      <c r="AQD770" s="44"/>
      <c r="AQE770" s="44"/>
      <c r="AQF770" s="44"/>
      <c r="AQG770" s="44"/>
      <c r="AQH770" s="44"/>
      <c r="AQI770" s="44"/>
      <c r="AQJ770" s="44"/>
      <c r="AQK770" s="44"/>
      <c r="AQL770" s="44"/>
      <c r="AQM770" s="44"/>
      <c r="AQN770" s="44"/>
      <c r="AQO770" s="44"/>
      <c r="AQP770" s="44"/>
      <c r="AQQ770" s="44"/>
      <c r="AQR770" s="44"/>
      <c r="AQS770" s="44"/>
      <c r="AQT770" s="44"/>
      <c r="AQU770" s="44"/>
      <c r="AQV770" s="44"/>
      <c r="AQW770" s="44"/>
      <c r="AQX770" s="44"/>
      <c r="AQY770" s="44"/>
      <c r="AQZ770" s="44"/>
      <c r="ARA770" s="44"/>
      <c r="ARB770" s="44"/>
      <c r="ARC770" s="44"/>
      <c r="ARD770" s="44"/>
      <c r="ARE770" s="44"/>
      <c r="ARF770" s="44"/>
      <c r="ARG770" s="44"/>
      <c r="ARH770" s="44"/>
      <c r="ARI770" s="44"/>
      <c r="ARJ770" s="44"/>
      <c r="ARK770" s="44"/>
      <c r="ARL770" s="44"/>
      <c r="ARM770" s="44"/>
      <c r="ARN770" s="44"/>
      <c r="ARO770" s="44"/>
      <c r="ARP770" s="44"/>
      <c r="ARQ770" s="44"/>
      <c r="ARR770" s="44"/>
      <c r="ARS770" s="44"/>
      <c r="ART770" s="44"/>
      <c r="ARU770" s="44"/>
      <c r="ARV770" s="44"/>
      <c r="ARW770" s="44"/>
      <c r="ARX770" s="44"/>
      <c r="ARY770" s="44"/>
      <c r="ARZ770" s="44"/>
      <c r="ASA770" s="44"/>
      <c r="ASB770" s="44"/>
      <c r="ASC770" s="44"/>
      <c r="ASD770" s="44"/>
      <c r="ASE770" s="44"/>
      <c r="ASF770" s="44"/>
      <c r="ASG770" s="44"/>
      <c r="ASH770" s="44"/>
      <c r="ASI770" s="44"/>
      <c r="ASJ770" s="44"/>
      <c r="ASK770" s="44"/>
      <c r="ASL770" s="44"/>
      <c r="ASM770" s="44"/>
      <c r="ASN770" s="44"/>
      <c r="ASO770" s="44"/>
      <c r="ASP770" s="44"/>
      <c r="ASQ770" s="44"/>
      <c r="ASR770" s="44"/>
      <c r="ASS770" s="44"/>
      <c r="AST770" s="44"/>
      <c r="ASU770" s="44"/>
      <c r="ASV770" s="44"/>
      <c r="ASW770" s="44"/>
      <c r="ASX770" s="44"/>
      <c r="ASY770" s="44"/>
      <c r="ASZ770" s="44"/>
      <c r="ATA770" s="44"/>
      <c r="ATB770" s="44"/>
      <c r="ATC770" s="44"/>
      <c r="ATD770" s="44"/>
      <c r="ATE770" s="44"/>
      <c r="ATF770" s="44"/>
      <c r="ATG770" s="44"/>
      <c r="ATH770" s="44"/>
      <c r="ATI770" s="44"/>
      <c r="ATJ770" s="44"/>
      <c r="ATK770" s="44"/>
      <c r="ATL770" s="44"/>
      <c r="ATM770" s="44"/>
      <c r="ATN770" s="44"/>
      <c r="ATO770" s="44"/>
      <c r="ATP770" s="44"/>
      <c r="ATQ770" s="44"/>
      <c r="ATR770" s="44"/>
      <c r="ATS770" s="44"/>
      <c r="ATT770" s="44"/>
      <c r="ATU770" s="44"/>
      <c r="ATV770" s="44"/>
      <c r="ATW770" s="44"/>
      <c r="ATX770" s="44"/>
      <c r="ATY770" s="44"/>
    </row>
    <row r="771" spans="1:1221" x14ac:dyDescent="0.25">
      <c r="A771" s="31"/>
      <c r="B771" s="24"/>
      <c r="C771" s="25"/>
      <c r="D771" s="20" t="s">
        <v>170</v>
      </c>
      <c r="E771" s="20">
        <v>2</v>
      </c>
      <c r="F771" s="38"/>
      <c r="G771" s="38"/>
      <c r="H771" s="35"/>
      <c r="I771" s="33"/>
    </row>
    <row r="772" spans="1:1221" x14ac:dyDescent="0.25">
      <c r="A772" s="31"/>
      <c r="B772" s="24"/>
      <c r="C772" s="25"/>
      <c r="D772" s="13" t="s">
        <v>357</v>
      </c>
      <c r="E772" s="20">
        <v>60</v>
      </c>
      <c r="F772" s="38"/>
      <c r="G772" s="38"/>
      <c r="H772" s="35"/>
      <c r="I772" s="33"/>
    </row>
    <row r="773" spans="1:1221" x14ac:dyDescent="0.25">
      <c r="A773" s="51"/>
      <c r="D773" s="13" t="s">
        <v>358</v>
      </c>
      <c r="E773" s="20">
        <v>110</v>
      </c>
      <c r="F773" s="38"/>
      <c r="G773" s="38"/>
      <c r="H773" s="35"/>
      <c r="I773" s="33"/>
    </row>
    <row r="774" spans="1:1221" x14ac:dyDescent="0.25">
      <c r="A774" s="51"/>
      <c r="B774" s="24">
        <v>701</v>
      </c>
      <c r="C774" s="25" t="s">
        <v>46</v>
      </c>
      <c r="D774" s="158" t="s">
        <v>50</v>
      </c>
      <c r="E774" s="142">
        <v>200</v>
      </c>
      <c r="F774" s="105">
        <v>0.1</v>
      </c>
      <c r="G774" s="20">
        <v>0</v>
      </c>
      <c r="H774" s="20">
        <v>26.4</v>
      </c>
      <c r="I774" s="37">
        <v>102</v>
      </c>
    </row>
    <row r="775" spans="1:1221" x14ac:dyDescent="0.25">
      <c r="A775" s="51"/>
      <c r="B775" s="24"/>
      <c r="C775" s="25"/>
      <c r="D775" s="119" t="s">
        <v>243</v>
      </c>
      <c r="E775" s="105">
        <v>23</v>
      </c>
      <c r="F775" s="105"/>
      <c r="G775" s="20"/>
      <c r="H775" s="20"/>
      <c r="I775" s="37"/>
    </row>
    <row r="776" spans="1:1221" s="27" customFormat="1" x14ac:dyDescent="0.25">
      <c r="A776" s="51"/>
      <c r="B776" s="24"/>
      <c r="C776" s="25"/>
      <c r="D776" s="119" t="s">
        <v>132</v>
      </c>
      <c r="E776" s="105">
        <v>208</v>
      </c>
      <c r="F776" s="105"/>
      <c r="G776" s="20"/>
      <c r="H776" s="20"/>
      <c r="I776" s="37"/>
    </row>
    <row r="777" spans="1:1221" s="27" customFormat="1" x14ac:dyDescent="0.25">
      <c r="A777" s="6"/>
      <c r="B777" s="22"/>
      <c r="C777" s="22"/>
      <c r="D777" s="119" t="s">
        <v>114</v>
      </c>
      <c r="E777" s="105">
        <v>12</v>
      </c>
      <c r="F777" s="105"/>
      <c r="G777" s="20"/>
      <c r="H777" s="20"/>
      <c r="I777" s="37"/>
    </row>
    <row r="778" spans="1:1221" s="27" customFormat="1" x14ac:dyDescent="0.25">
      <c r="A778" s="6"/>
      <c r="B778" s="22"/>
      <c r="C778" s="22" t="s">
        <v>415</v>
      </c>
      <c r="D778" s="119" t="s">
        <v>416</v>
      </c>
      <c r="E778" s="105">
        <v>4.4999999999999998E-2</v>
      </c>
      <c r="F778" s="105"/>
      <c r="G778" s="20"/>
      <c r="H778" s="20"/>
      <c r="I778" s="37"/>
    </row>
    <row r="779" spans="1:1221" s="27" customFormat="1" x14ac:dyDescent="0.25">
      <c r="A779" s="6"/>
      <c r="B779" s="2">
        <v>1</v>
      </c>
      <c r="C779" s="47" t="s">
        <v>17</v>
      </c>
      <c r="D779" s="1" t="s">
        <v>18</v>
      </c>
      <c r="E779" s="1">
        <v>25</v>
      </c>
      <c r="F779" s="8">
        <v>1.77</v>
      </c>
      <c r="G779" s="8">
        <v>0.17</v>
      </c>
      <c r="H779" s="8">
        <v>11</v>
      </c>
      <c r="I779" s="8">
        <v>60</v>
      </c>
    </row>
    <row r="780" spans="1:1221" s="27" customFormat="1" x14ac:dyDescent="0.25">
      <c r="A780" s="6"/>
      <c r="B780" s="46">
        <v>1</v>
      </c>
      <c r="C780" s="47" t="s">
        <v>17</v>
      </c>
      <c r="D780" s="1" t="s">
        <v>30</v>
      </c>
      <c r="E780" s="1">
        <v>15</v>
      </c>
      <c r="F780" s="8">
        <v>0.85</v>
      </c>
      <c r="G780" s="8">
        <v>0.16</v>
      </c>
      <c r="H780" s="8">
        <v>5.6</v>
      </c>
      <c r="I780" s="8">
        <v>27.19</v>
      </c>
    </row>
    <row r="781" spans="1:1221" s="27" customFormat="1" x14ac:dyDescent="0.25">
      <c r="A781" s="6"/>
      <c r="B781" s="18"/>
      <c r="C781" s="15"/>
      <c r="D781" s="43" t="s">
        <v>21</v>
      </c>
      <c r="E781" s="104">
        <f>E780+E779+E774+E746+E760+E745</f>
        <v>660</v>
      </c>
      <c r="F781" s="104">
        <f t="shared" ref="F781:I781" si="17">F780+F779+F774+F746+F760+F745</f>
        <v>23.42</v>
      </c>
      <c r="G781" s="104">
        <f t="shared" si="17"/>
        <v>16.330000000000002</v>
      </c>
      <c r="H781" s="104">
        <f t="shared" si="17"/>
        <v>77.900000000000006</v>
      </c>
      <c r="I781" s="104">
        <f t="shared" si="17"/>
        <v>541.99</v>
      </c>
    </row>
    <row r="782" spans="1:1221" s="27" customFormat="1" ht="47.25" x14ac:dyDescent="0.25">
      <c r="A782" s="22"/>
      <c r="B782" s="22"/>
      <c r="C782" s="22"/>
      <c r="D782" s="43" t="s">
        <v>22</v>
      </c>
      <c r="E782" s="174"/>
      <c r="F782" s="194"/>
      <c r="G782" s="194"/>
      <c r="H782" s="196"/>
      <c r="I782" s="183">
        <f>I781/18</f>
        <v>30.110555555555557</v>
      </c>
    </row>
    <row r="783" spans="1:1221" ht="60" x14ac:dyDescent="0.25">
      <c r="A783" s="95" t="s">
        <v>31</v>
      </c>
      <c r="B783" s="96">
        <v>148</v>
      </c>
      <c r="C783" s="97" t="s">
        <v>14</v>
      </c>
      <c r="D783" s="3" t="s">
        <v>389</v>
      </c>
      <c r="E783" s="1">
        <v>200</v>
      </c>
      <c r="F783" s="103">
        <v>2</v>
      </c>
      <c r="G783" s="103">
        <v>6</v>
      </c>
      <c r="H783" s="103">
        <v>11.1</v>
      </c>
      <c r="I783" s="54">
        <v>96</v>
      </c>
    </row>
    <row r="784" spans="1:1221" x14ac:dyDescent="0.25">
      <c r="A784" s="95"/>
      <c r="B784" s="96"/>
      <c r="C784" s="97"/>
      <c r="D784" s="20" t="s">
        <v>204</v>
      </c>
      <c r="E784" s="13" t="s">
        <v>208</v>
      </c>
      <c r="F784" s="103"/>
      <c r="G784" s="103"/>
      <c r="H784" s="103"/>
      <c r="I784" s="54"/>
    </row>
    <row r="785" spans="1:9" ht="31.5" x14ac:dyDescent="0.25">
      <c r="A785" s="95"/>
      <c r="B785" s="96"/>
      <c r="C785" s="97"/>
      <c r="D785" s="20" t="s">
        <v>205</v>
      </c>
      <c r="E785" s="13">
        <v>0.8</v>
      </c>
      <c r="F785" s="103"/>
      <c r="G785" s="103"/>
      <c r="H785" s="103"/>
      <c r="I785" s="54"/>
    </row>
    <row r="786" spans="1:9" x14ac:dyDescent="0.25">
      <c r="A786" s="95"/>
      <c r="B786" s="96"/>
      <c r="C786" s="97"/>
      <c r="D786" s="20" t="s">
        <v>159</v>
      </c>
      <c r="E786" s="139" t="s">
        <v>194</v>
      </c>
      <c r="F786" s="103"/>
      <c r="G786" s="103"/>
      <c r="H786" s="103"/>
      <c r="I786" s="54"/>
    </row>
    <row r="787" spans="1:9" x14ac:dyDescent="0.25">
      <c r="A787" s="95"/>
      <c r="B787" s="96"/>
      <c r="C787" s="97"/>
      <c r="D787" s="20" t="s">
        <v>206</v>
      </c>
      <c r="E787" s="139" t="s">
        <v>209</v>
      </c>
      <c r="F787" s="103"/>
      <c r="G787" s="103"/>
      <c r="H787" s="103"/>
      <c r="I787" s="54"/>
    </row>
    <row r="788" spans="1:9" ht="47.25" x14ac:dyDescent="0.25">
      <c r="A788" s="95"/>
      <c r="B788" s="96"/>
      <c r="C788" s="97"/>
      <c r="D788" s="20" t="s">
        <v>207</v>
      </c>
      <c r="E788" s="139">
        <v>3</v>
      </c>
      <c r="F788" s="103"/>
      <c r="G788" s="103"/>
      <c r="H788" s="103"/>
      <c r="I788" s="54"/>
    </row>
    <row r="789" spans="1:9" x14ac:dyDescent="0.25">
      <c r="A789" s="95"/>
      <c r="B789" s="96"/>
      <c r="C789" s="97"/>
      <c r="D789" s="20" t="s">
        <v>121</v>
      </c>
      <c r="E789" s="139">
        <v>180</v>
      </c>
      <c r="F789" s="103"/>
      <c r="G789" s="103"/>
      <c r="H789" s="103"/>
      <c r="I789" s="54"/>
    </row>
    <row r="790" spans="1:9" x14ac:dyDescent="0.25">
      <c r="A790" s="66"/>
      <c r="D790" s="1" t="s">
        <v>176</v>
      </c>
      <c r="E790" s="178" t="s">
        <v>210</v>
      </c>
      <c r="F790" s="103">
        <v>2.8</v>
      </c>
      <c r="G790" s="103">
        <v>1.1000000000000001</v>
      </c>
      <c r="H790" s="103">
        <v>0.1</v>
      </c>
      <c r="I790" s="54">
        <v>21.7</v>
      </c>
    </row>
    <row r="791" spans="1:9" x14ac:dyDescent="0.25">
      <c r="A791" s="6"/>
      <c r="B791" s="2">
        <v>1</v>
      </c>
      <c r="C791" s="47" t="s">
        <v>17</v>
      </c>
      <c r="D791" s="1" t="s">
        <v>18</v>
      </c>
      <c r="E791" s="1">
        <v>30</v>
      </c>
      <c r="F791" s="8">
        <v>2.1</v>
      </c>
      <c r="G791" s="8">
        <v>0.2</v>
      </c>
      <c r="H791" s="8">
        <v>13.2</v>
      </c>
      <c r="I791" s="8">
        <v>72</v>
      </c>
    </row>
    <row r="792" spans="1:9" ht="45" x14ac:dyDescent="0.25">
      <c r="A792" s="52"/>
      <c r="B792" s="96">
        <v>685</v>
      </c>
      <c r="C792" s="97" t="s">
        <v>83</v>
      </c>
      <c r="D792" s="3" t="s">
        <v>76</v>
      </c>
      <c r="E792" s="159">
        <v>200</v>
      </c>
      <c r="F792" s="103">
        <v>0</v>
      </c>
      <c r="G792" s="103">
        <v>0</v>
      </c>
      <c r="H792" s="103">
        <v>18</v>
      </c>
      <c r="I792" s="54">
        <v>58</v>
      </c>
    </row>
    <row r="793" spans="1:9" x14ac:dyDescent="0.25">
      <c r="A793" s="52"/>
      <c r="B793" s="96"/>
      <c r="C793" s="97"/>
      <c r="D793" s="20" t="s">
        <v>138</v>
      </c>
      <c r="E793" s="20">
        <v>0.6</v>
      </c>
      <c r="F793" s="103"/>
      <c r="G793" s="103"/>
      <c r="H793" s="103"/>
      <c r="I793" s="54"/>
    </row>
    <row r="794" spans="1:9" x14ac:dyDescent="0.25">
      <c r="A794" s="52"/>
      <c r="B794" s="96"/>
      <c r="C794" s="97"/>
      <c r="D794" s="20" t="s">
        <v>132</v>
      </c>
      <c r="E794" s="20">
        <v>200</v>
      </c>
      <c r="F794" s="103"/>
      <c r="G794" s="103"/>
      <c r="H794" s="103"/>
      <c r="I794" s="54"/>
    </row>
    <row r="795" spans="1:9" x14ac:dyDescent="0.25">
      <c r="A795" s="66"/>
      <c r="D795" s="20" t="s">
        <v>114</v>
      </c>
      <c r="E795" s="20">
        <v>12</v>
      </c>
      <c r="F795" s="103"/>
      <c r="G795" s="103"/>
      <c r="H795" s="103"/>
      <c r="I795" s="54"/>
    </row>
    <row r="796" spans="1:9" ht="30" x14ac:dyDescent="0.25">
      <c r="A796" s="66"/>
      <c r="B796" s="22">
        <v>727</v>
      </c>
      <c r="C796" s="32" t="s">
        <v>203</v>
      </c>
      <c r="D796" s="1" t="s">
        <v>386</v>
      </c>
      <c r="E796" s="1">
        <v>100</v>
      </c>
      <c r="F796" s="103">
        <v>5.6</v>
      </c>
      <c r="G796" s="103">
        <v>10</v>
      </c>
      <c r="H796" s="103">
        <v>34</v>
      </c>
      <c r="I796" s="54">
        <v>248</v>
      </c>
    </row>
    <row r="797" spans="1:9" x14ac:dyDescent="0.25">
      <c r="A797" s="6"/>
      <c r="B797" s="18"/>
      <c r="C797" s="15"/>
      <c r="D797" s="37" t="s">
        <v>21</v>
      </c>
      <c r="E797" s="34">
        <f>E791+E792+E783+E796</f>
        <v>530</v>
      </c>
      <c r="F797" s="34">
        <f>F791+F792+F783+F796+F790</f>
        <v>12.5</v>
      </c>
      <c r="G797" s="34">
        <f t="shared" ref="G797:I797" si="18">G791+G792+G783+G796+G790</f>
        <v>17.3</v>
      </c>
      <c r="H797" s="34">
        <f t="shared" si="18"/>
        <v>76.399999999999991</v>
      </c>
      <c r="I797" s="34">
        <f t="shared" si="18"/>
        <v>495.7</v>
      </c>
    </row>
    <row r="798" spans="1:9" ht="47.25" x14ac:dyDescent="0.25">
      <c r="A798" s="6"/>
      <c r="B798" s="18"/>
      <c r="C798" s="15"/>
      <c r="D798" s="37" t="s">
        <v>22</v>
      </c>
      <c r="E798" s="174"/>
      <c r="F798" s="196"/>
      <c r="G798" s="196"/>
      <c r="H798" s="196"/>
      <c r="I798" s="183">
        <f>I797/18</f>
        <v>27.538888888888888</v>
      </c>
    </row>
    <row r="799" spans="1:9" ht="31.5" x14ac:dyDescent="0.25">
      <c r="A799" s="191"/>
      <c r="B799" s="96"/>
      <c r="C799" s="68"/>
      <c r="D799" s="192" t="s">
        <v>402</v>
      </c>
      <c r="F799" s="97">
        <f>F797+F781+F743</f>
        <v>50.94</v>
      </c>
      <c r="G799" s="97">
        <f t="shared" ref="G799:I799" si="19">G797+G781+G743</f>
        <v>51.06</v>
      </c>
      <c r="H799" s="97">
        <f t="shared" si="19"/>
        <v>253.4</v>
      </c>
      <c r="I799" s="97">
        <f t="shared" si="19"/>
        <v>1629.69</v>
      </c>
    </row>
    <row r="800" spans="1:9" ht="30" x14ac:dyDescent="0.25">
      <c r="A800" s="200"/>
      <c r="B800" s="201"/>
      <c r="C800" s="202"/>
      <c r="D800" s="192"/>
      <c r="E800" s="199" t="s">
        <v>408</v>
      </c>
      <c r="F800" s="97" t="s">
        <v>8</v>
      </c>
      <c r="G800" s="97" t="s">
        <v>9</v>
      </c>
      <c r="H800" s="97" t="s">
        <v>10</v>
      </c>
      <c r="I800" s="97" t="s">
        <v>109</v>
      </c>
    </row>
    <row r="801" spans="1:9" s="27" customFormat="1" x14ac:dyDescent="0.25">
      <c r="A801" s="39"/>
      <c r="C801" s="39"/>
      <c r="D801" s="146" t="s">
        <v>0</v>
      </c>
      <c r="E801" s="197">
        <f>I801/18</f>
        <v>109.20611111111111</v>
      </c>
      <c r="F801" s="197">
        <f>F59</f>
        <v>62.069999999999993</v>
      </c>
      <c r="G801" s="197">
        <f>G59</f>
        <v>66.47</v>
      </c>
      <c r="H801" s="197">
        <f>H59</f>
        <v>215.96</v>
      </c>
      <c r="I801" s="197">
        <f>I59</f>
        <v>1965.71</v>
      </c>
    </row>
    <row r="802" spans="1:9" s="27" customFormat="1" x14ac:dyDescent="0.25">
      <c r="A802" s="39"/>
      <c r="C802" s="39"/>
      <c r="D802" s="146" t="s">
        <v>37</v>
      </c>
      <c r="E802" s="197">
        <f t="shared" ref="E802:E810" si="20">I802/18</f>
        <v>109.20611111111111</v>
      </c>
      <c r="F802" s="174">
        <f t="shared" ref="F802:I802" si="21">F801+F785+F732</f>
        <v>62.069999999999993</v>
      </c>
      <c r="G802" s="174">
        <f t="shared" si="21"/>
        <v>66.47</v>
      </c>
      <c r="H802" s="174">
        <f t="shared" si="21"/>
        <v>215.96</v>
      </c>
      <c r="I802" s="174">
        <f t="shared" si="21"/>
        <v>1965.71</v>
      </c>
    </row>
    <row r="803" spans="1:9" s="27" customFormat="1" x14ac:dyDescent="0.25">
      <c r="A803" s="39"/>
      <c r="C803" s="39"/>
      <c r="D803" s="146" t="s">
        <v>51</v>
      </c>
      <c r="E803" s="197">
        <f t="shared" si="20"/>
        <v>91.387777777777785</v>
      </c>
      <c r="F803" s="174">
        <f>F243</f>
        <v>40.090000000000003</v>
      </c>
      <c r="G803" s="174">
        <f>G243</f>
        <v>42.53</v>
      </c>
      <c r="H803" s="174">
        <f>H243</f>
        <v>234.14000000000001</v>
      </c>
      <c r="I803" s="174">
        <f>I243</f>
        <v>1644.98</v>
      </c>
    </row>
    <row r="804" spans="1:9" s="27" customFormat="1" x14ac:dyDescent="0.25">
      <c r="A804" s="39"/>
      <c r="C804" s="39"/>
      <c r="D804" s="146" t="s">
        <v>63</v>
      </c>
      <c r="E804" s="197">
        <f t="shared" si="20"/>
        <v>100.38777777777779</v>
      </c>
      <c r="F804" s="174">
        <f>F333</f>
        <v>44.629999999999995</v>
      </c>
      <c r="G804" s="174">
        <f>G333</f>
        <v>42.71</v>
      </c>
      <c r="H804" s="174">
        <f>H333</f>
        <v>239.56</v>
      </c>
      <c r="I804" s="174">
        <f>I333</f>
        <v>1806.98</v>
      </c>
    </row>
    <row r="805" spans="1:9" s="27" customFormat="1" x14ac:dyDescent="0.25">
      <c r="A805" s="39"/>
      <c r="C805" s="39"/>
      <c r="D805" s="146" t="s">
        <v>71</v>
      </c>
      <c r="E805" s="197">
        <f t="shared" si="20"/>
        <v>98.315555555555562</v>
      </c>
      <c r="F805" s="174">
        <f>F411</f>
        <v>66.42</v>
      </c>
      <c r="G805" s="174">
        <f>G411</f>
        <v>60.86</v>
      </c>
      <c r="H805" s="174">
        <f>H411</f>
        <v>225.1</v>
      </c>
      <c r="I805" s="174">
        <f>I411</f>
        <v>1769.68</v>
      </c>
    </row>
    <row r="806" spans="1:9" s="27" customFormat="1" x14ac:dyDescent="0.25">
      <c r="A806" s="39"/>
      <c r="C806" s="39"/>
      <c r="D806" s="146" t="s">
        <v>78</v>
      </c>
      <c r="E806" s="197">
        <f t="shared" si="20"/>
        <v>101.92055555555557</v>
      </c>
      <c r="F806" s="174">
        <f>F487</f>
        <v>41.28</v>
      </c>
      <c r="G806" s="174">
        <f>G487</f>
        <v>37.32</v>
      </c>
      <c r="H806" s="174">
        <f>H487</f>
        <v>257.09999999999997</v>
      </c>
      <c r="I806" s="174">
        <f>I487</f>
        <v>1834.5700000000002</v>
      </c>
    </row>
    <row r="807" spans="1:9" s="27" customFormat="1" x14ac:dyDescent="0.25">
      <c r="A807" s="39"/>
      <c r="C807" s="39"/>
      <c r="D807" s="146" t="s">
        <v>89</v>
      </c>
      <c r="E807" s="197">
        <f t="shared" si="20"/>
        <v>91.087222222222238</v>
      </c>
      <c r="F807" s="174">
        <f>F574</f>
        <v>45.69</v>
      </c>
      <c r="G807" s="174">
        <f>G574</f>
        <v>49.690000000000005</v>
      </c>
      <c r="H807" s="174">
        <f>H574</f>
        <v>229.3</v>
      </c>
      <c r="I807" s="174">
        <f>I574</f>
        <v>1639.5700000000002</v>
      </c>
    </row>
    <row r="808" spans="1:9" s="27" customFormat="1" x14ac:dyDescent="0.25">
      <c r="A808" s="39"/>
      <c r="C808" s="39"/>
      <c r="D808" s="146" t="s">
        <v>246</v>
      </c>
      <c r="E808" s="197">
        <f t="shared" si="20"/>
        <v>106.08777777777779</v>
      </c>
      <c r="F808" s="174">
        <f t="shared" ref="F808:I808" si="22">F644</f>
        <v>51.06</v>
      </c>
      <c r="G808" s="174">
        <f t="shared" si="22"/>
        <v>62.07</v>
      </c>
      <c r="H808" s="174">
        <f t="shared" si="22"/>
        <v>243.63</v>
      </c>
      <c r="I808" s="174">
        <f t="shared" si="22"/>
        <v>1909.5800000000002</v>
      </c>
    </row>
    <row r="809" spans="1:9" s="27" customFormat="1" x14ac:dyDescent="0.25">
      <c r="A809" s="39"/>
      <c r="C809" s="39"/>
      <c r="D809" s="146" t="s">
        <v>104</v>
      </c>
      <c r="E809" s="197">
        <f t="shared" si="20"/>
        <v>86.298888888888897</v>
      </c>
      <c r="F809" s="174">
        <f>F724</f>
        <v>49.589999999999996</v>
      </c>
      <c r="G809" s="174">
        <f t="shared" ref="G809:I809" si="23">G724</f>
        <v>45.02</v>
      </c>
      <c r="H809" s="174">
        <f t="shared" si="23"/>
        <v>213.9</v>
      </c>
      <c r="I809" s="174">
        <f t="shared" si="23"/>
        <v>1553.38</v>
      </c>
    </row>
    <row r="810" spans="1:9" s="27" customFormat="1" x14ac:dyDescent="0.25">
      <c r="A810" s="39"/>
      <c r="C810" s="39"/>
      <c r="D810" s="146" t="s">
        <v>108</v>
      </c>
      <c r="E810" s="197">
        <f t="shared" si="20"/>
        <v>90.538333333333341</v>
      </c>
      <c r="F810" s="174">
        <f>F799</f>
        <v>50.94</v>
      </c>
      <c r="G810" s="174">
        <f t="shared" ref="G810:I810" si="24">G799</f>
        <v>51.06</v>
      </c>
      <c r="H810" s="174">
        <f t="shared" si="24"/>
        <v>253.4</v>
      </c>
      <c r="I810" s="174">
        <f t="shared" si="24"/>
        <v>1629.69</v>
      </c>
    </row>
    <row r="811" spans="1:9" s="27" customFormat="1" x14ac:dyDescent="0.25">
      <c r="A811" s="39"/>
      <c r="C811" s="39"/>
      <c r="D811" s="203" t="s">
        <v>407</v>
      </c>
      <c r="E811" s="204">
        <f>I811/18</f>
        <v>98.44361111111111</v>
      </c>
      <c r="F811" s="205">
        <f t="shared" ref="F811:H811" si="25">SUM(F801:F810)/10</f>
        <v>51.383999999999993</v>
      </c>
      <c r="G811" s="205">
        <f t="shared" si="25"/>
        <v>52.42</v>
      </c>
      <c r="H811" s="205">
        <f t="shared" si="25"/>
        <v>232.80500000000001</v>
      </c>
      <c r="I811" s="205">
        <f>SUM(I801:I810)/10</f>
        <v>1771.9849999999999</v>
      </c>
    </row>
    <row r="812" spans="1:9" s="27" customFormat="1" x14ac:dyDescent="0.25">
      <c r="A812" s="39"/>
      <c r="C812" s="39"/>
      <c r="D812" s="146"/>
      <c r="E812" s="144"/>
      <c r="F812" s="107"/>
      <c r="G812" s="107"/>
      <c r="H812" s="107"/>
      <c r="I812" s="107"/>
    </row>
    <row r="813" spans="1:9" s="27" customFormat="1" x14ac:dyDescent="0.25">
      <c r="A813" s="39"/>
      <c r="C813" s="39"/>
      <c r="D813" s="145"/>
      <c r="E813" s="143"/>
      <c r="F813" s="106"/>
      <c r="G813" s="106"/>
      <c r="H813" s="106"/>
      <c r="I813" s="106"/>
    </row>
    <row r="814" spans="1:9" s="27" customFormat="1" x14ac:dyDescent="0.25">
      <c r="A814" s="39"/>
      <c r="C814" s="39"/>
      <c r="D814" s="145"/>
      <c r="E814" s="143"/>
      <c r="F814" s="106"/>
      <c r="G814" s="106"/>
      <c r="H814" s="106"/>
      <c r="I814" s="106"/>
    </row>
    <row r="815" spans="1:9" s="27" customFormat="1" x14ac:dyDescent="0.25">
      <c r="A815" s="39"/>
      <c r="C815" s="39"/>
      <c r="D815" s="145"/>
      <c r="E815" s="143"/>
      <c r="F815" s="106"/>
      <c r="G815" s="106"/>
      <c r="H815" s="106"/>
      <c r="I815" s="106"/>
    </row>
    <row r="816" spans="1:9" s="27" customFormat="1" x14ac:dyDescent="0.25">
      <c r="A816" s="39"/>
      <c r="C816" s="39"/>
      <c r="D816" s="145"/>
      <c r="E816" s="143"/>
      <c r="F816" s="106"/>
      <c r="G816" s="106"/>
      <c r="H816" s="106"/>
      <c r="I816" s="106"/>
    </row>
    <row r="817" spans="1:9" s="27" customFormat="1" x14ac:dyDescent="0.25">
      <c r="A817" s="39"/>
      <c r="C817" s="39"/>
      <c r="D817" s="145"/>
      <c r="E817" s="143"/>
      <c r="F817" s="106"/>
      <c r="G817" s="106"/>
      <c r="H817" s="106"/>
      <c r="I817" s="106"/>
    </row>
    <row r="818" spans="1:9" s="27" customFormat="1" x14ac:dyDescent="0.25">
      <c r="A818" s="39"/>
      <c r="C818" s="39"/>
      <c r="D818" s="145"/>
      <c r="E818" s="143"/>
      <c r="F818" s="106"/>
      <c r="G818" s="106"/>
      <c r="H818" s="106"/>
      <c r="I818" s="106"/>
    </row>
    <row r="819" spans="1:9" s="27" customFormat="1" x14ac:dyDescent="0.25">
      <c r="A819" s="39"/>
      <c r="C819" s="39"/>
      <c r="D819" s="145"/>
      <c r="E819" s="143"/>
      <c r="F819" s="106"/>
      <c r="G819" s="106"/>
      <c r="H819" s="106"/>
      <c r="I819" s="106"/>
    </row>
    <row r="820" spans="1:9" s="27" customFormat="1" x14ac:dyDescent="0.25">
      <c r="A820" s="39"/>
      <c r="C820" s="39"/>
      <c r="D820" s="145"/>
      <c r="E820" s="143"/>
      <c r="F820" s="106"/>
      <c r="G820" s="106"/>
      <c r="H820" s="106"/>
      <c r="I820" s="106"/>
    </row>
    <row r="821" spans="1:9" s="27" customFormat="1" x14ac:dyDescent="0.25">
      <c r="A821" s="39"/>
      <c r="C821" s="39"/>
      <c r="D821" s="145"/>
      <c r="E821" s="143"/>
      <c r="F821" s="106"/>
      <c r="G821" s="106"/>
      <c r="H821" s="106"/>
      <c r="I821" s="106"/>
    </row>
    <row r="822" spans="1:9" s="27" customFormat="1" x14ac:dyDescent="0.25">
      <c r="A822" s="39"/>
      <c r="C822" s="39"/>
      <c r="D822" s="145"/>
      <c r="E822" s="143"/>
      <c r="F822" s="106"/>
      <c r="G822" s="106"/>
      <c r="H822" s="106"/>
      <c r="I822" s="106"/>
    </row>
    <row r="823" spans="1:9" s="27" customFormat="1" x14ac:dyDescent="0.25">
      <c r="A823" s="39"/>
      <c r="C823" s="39"/>
      <c r="D823" s="145"/>
      <c r="E823" s="143"/>
      <c r="F823" s="106"/>
      <c r="G823" s="106"/>
      <c r="H823" s="106"/>
      <c r="I823" s="106"/>
    </row>
    <row r="824" spans="1:9" s="27" customFormat="1" x14ac:dyDescent="0.25">
      <c r="A824" s="39"/>
      <c r="C824" s="39"/>
      <c r="D824" s="145"/>
      <c r="E824" s="143"/>
      <c r="F824" s="106"/>
      <c r="G824" s="106"/>
      <c r="H824" s="106"/>
      <c r="I824" s="106"/>
    </row>
    <row r="825" spans="1:9" s="27" customFormat="1" x14ac:dyDescent="0.25">
      <c r="A825" s="39"/>
      <c r="C825" s="39"/>
      <c r="D825" s="145"/>
      <c r="E825" s="143"/>
      <c r="F825" s="106"/>
      <c r="G825" s="106"/>
      <c r="H825" s="106"/>
      <c r="I825" s="106"/>
    </row>
    <row r="826" spans="1:9" s="27" customFormat="1" x14ac:dyDescent="0.25">
      <c r="A826" s="39"/>
      <c r="C826" s="39"/>
      <c r="D826" s="145"/>
      <c r="E826" s="143"/>
      <c r="F826" s="106"/>
      <c r="G826" s="106"/>
      <c r="H826" s="106"/>
      <c r="I826" s="106"/>
    </row>
    <row r="827" spans="1:9" s="27" customFormat="1" x14ac:dyDescent="0.25">
      <c r="A827" s="39"/>
      <c r="C827" s="39"/>
      <c r="D827" s="145"/>
      <c r="E827" s="143"/>
      <c r="F827" s="106"/>
      <c r="G827" s="106"/>
      <c r="H827" s="106"/>
      <c r="I827" s="106"/>
    </row>
    <row r="828" spans="1:9" s="27" customFormat="1" x14ac:dyDescent="0.25">
      <c r="A828" s="39"/>
      <c r="C828" s="39"/>
      <c r="D828" s="145"/>
      <c r="E828" s="143"/>
      <c r="F828" s="106"/>
      <c r="G828" s="106"/>
      <c r="H828" s="106"/>
      <c r="I828" s="106"/>
    </row>
    <row r="829" spans="1:9" s="27" customFormat="1" x14ac:dyDescent="0.25">
      <c r="A829" s="39"/>
      <c r="C829" s="39"/>
      <c r="D829" s="145"/>
      <c r="E829" s="143"/>
      <c r="F829" s="106"/>
      <c r="G829" s="106"/>
      <c r="H829" s="106"/>
      <c r="I829" s="106"/>
    </row>
    <row r="830" spans="1:9" s="27" customFormat="1" x14ac:dyDescent="0.25">
      <c r="A830" s="39"/>
      <c r="C830" s="39"/>
      <c r="D830" s="145"/>
      <c r="E830" s="143"/>
      <c r="F830" s="106"/>
      <c r="G830" s="106"/>
      <c r="H830" s="106"/>
      <c r="I830" s="106"/>
    </row>
    <row r="831" spans="1:9" s="27" customFormat="1" x14ac:dyDescent="0.25">
      <c r="A831" s="39"/>
      <c r="C831" s="39"/>
      <c r="D831" s="145"/>
      <c r="E831" s="143"/>
      <c r="F831" s="106"/>
      <c r="G831" s="106"/>
      <c r="H831" s="106"/>
      <c r="I831" s="106"/>
    </row>
    <row r="832" spans="1:9" s="27" customFormat="1" x14ac:dyDescent="0.25">
      <c r="A832" s="39"/>
      <c r="C832" s="39"/>
      <c r="D832" s="145"/>
      <c r="E832" s="143"/>
      <c r="F832" s="106"/>
      <c r="G832" s="106"/>
      <c r="H832" s="106"/>
      <c r="I832" s="106"/>
    </row>
    <row r="833" spans="1:9" s="27" customFormat="1" x14ac:dyDescent="0.25">
      <c r="A833" s="39"/>
      <c r="C833" s="39"/>
      <c r="D833" s="145"/>
      <c r="E833" s="143"/>
      <c r="F833" s="106"/>
      <c r="G833" s="106"/>
      <c r="H833" s="106"/>
      <c r="I833" s="106"/>
    </row>
    <row r="834" spans="1:9" s="27" customFormat="1" x14ac:dyDescent="0.25">
      <c r="A834" s="39"/>
      <c r="C834" s="39"/>
      <c r="D834" s="145"/>
      <c r="E834" s="143"/>
      <c r="F834" s="106"/>
      <c r="G834" s="106"/>
      <c r="H834" s="106"/>
      <c r="I834" s="106"/>
    </row>
    <row r="835" spans="1:9" s="27" customFormat="1" x14ac:dyDescent="0.25">
      <c r="A835" s="39"/>
      <c r="C835" s="39"/>
      <c r="D835" s="145"/>
      <c r="E835" s="143"/>
      <c r="F835" s="106"/>
      <c r="G835" s="106"/>
      <c r="H835" s="106"/>
      <c r="I835" s="106"/>
    </row>
    <row r="836" spans="1:9" s="27" customFormat="1" x14ac:dyDescent="0.25">
      <c r="A836" s="39"/>
      <c r="C836" s="39"/>
      <c r="D836" s="145"/>
      <c r="E836" s="143"/>
      <c r="F836" s="106"/>
      <c r="G836" s="106"/>
      <c r="H836" s="106"/>
      <c r="I836" s="106"/>
    </row>
    <row r="837" spans="1:9" s="27" customFormat="1" x14ac:dyDescent="0.25">
      <c r="A837" s="39"/>
      <c r="C837" s="39"/>
      <c r="D837" s="145"/>
      <c r="E837" s="143"/>
      <c r="F837" s="106"/>
      <c r="G837" s="106"/>
      <c r="H837" s="106"/>
      <c r="I837" s="106"/>
    </row>
    <row r="838" spans="1:9" s="27" customFormat="1" x14ac:dyDescent="0.25">
      <c r="A838" s="39"/>
      <c r="C838" s="39"/>
      <c r="D838" s="145"/>
      <c r="E838" s="143"/>
      <c r="F838" s="106"/>
      <c r="G838" s="106"/>
      <c r="H838" s="106"/>
      <c r="I838" s="106"/>
    </row>
    <row r="839" spans="1:9" s="27" customFormat="1" x14ac:dyDescent="0.25">
      <c r="A839" s="39"/>
      <c r="C839" s="39"/>
      <c r="D839" s="145"/>
      <c r="E839" s="143"/>
      <c r="F839" s="106"/>
      <c r="G839" s="106"/>
      <c r="H839" s="106"/>
      <c r="I839" s="106"/>
    </row>
    <row r="840" spans="1:9" s="27" customFormat="1" x14ac:dyDescent="0.25">
      <c r="A840" s="39"/>
      <c r="C840" s="39"/>
      <c r="D840" s="145"/>
      <c r="E840" s="143"/>
      <c r="F840" s="106"/>
      <c r="G840" s="106"/>
      <c r="H840" s="106"/>
      <c r="I840" s="106"/>
    </row>
    <row r="841" spans="1:9" s="27" customFormat="1" x14ac:dyDescent="0.25">
      <c r="A841" s="39"/>
      <c r="C841" s="39"/>
      <c r="D841" s="145"/>
      <c r="E841" s="143"/>
      <c r="F841" s="106"/>
      <c r="G841" s="106"/>
      <c r="H841" s="106"/>
      <c r="I841" s="106"/>
    </row>
    <row r="842" spans="1:9" s="27" customFormat="1" x14ac:dyDescent="0.25">
      <c r="A842" s="39"/>
      <c r="C842" s="39"/>
      <c r="D842" s="145"/>
      <c r="E842" s="143"/>
      <c r="F842" s="106"/>
      <c r="G842" s="106"/>
      <c r="H842" s="106"/>
      <c r="I842" s="106"/>
    </row>
    <row r="843" spans="1:9" s="27" customFormat="1" x14ac:dyDescent="0.25">
      <c r="A843" s="39"/>
      <c r="C843" s="39"/>
      <c r="D843" s="145"/>
      <c r="E843" s="143"/>
      <c r="F843" s="106"/>
      <c r="G843" s="106"/>
      <c r="H843" s="106"/>
      <c r="I843" s="106"/>
    </row>
    <row r="844" spans="1:9" s="27" customFormat="1" x14ac:dyDescent="0.25">
      <c r="A844" s="39"/>
      <c r="C844" s="39"/>
      <c r="D844" s="145"/>
      <c r="E844" s="143"/>
      <c r="F844" s="106"/>
      <c r="G844" s="106"/>
      <c r="H844" s="106"/>
      <c r="I844" s="106"/>
    </row>
    <row r="845" spans="1:9" s="27" customFormat="1" x14ac:dyDescent="0.25">
      <c r="A845" s="39"/>
      <c r="C845" s="39"/>
      <c r="D845" s="145"/>
      <c r="E845" s="143"/>
      <c r="F845" s="106"/>
      <c r="G845" s="106"/>
      <c r="H845" s="106"/>
      <c r="I845" s="106"/>
    </row>
    <row r="846" spans="1:9" s="27" customFormat="1" x14ac:dyDescent="0.25">
      <c r="A846" s="39"/>
      <c r="C846" s="39"/>
      <c r="D846" s="145"/>
      <c r="E846" s="143"/>
      <c r="F846" s="106"/>
      <c r="G846" s="106"/>
      <c r="H846" s="106"/>
      <c r="I846" s="106"/>
    </row>
    <row r="847" spans="1:9" s="27" customFormat="1" x14ac:dyDescent="0.25">
      <c r="A847" s="39"/>
      <c r="C847" s="39"/>
      <c r="D847" s="145"/>
      <c r="E847" s="143"/>
      <c r="F847" s="106"/>
      <c r="G847" s="106"/>
      <c r="H847" s="106"/>
      <c r="I847" s="106"/>
    </row>
    <row r="848" spans="1:9" s="27" customFormat="1" x14ac:dyDescent="0.25">
      <c r="A848" s="39"/>
      <c r="C848" s="39"/>
      <c r="D848" s="145"/>
      <c r="E848" s="143"/>
      <c r="F848" s="106"/>
      <c r="G848" s="106"/>
      <c r="H848" s="106"/>
      <c r="I848" s="106"/>
    </row>
    <row r="849" spans="1:9" s="27" customFormat="1" x14ac:dyDescent="0.25">
      <c r="A849" s="39"/>
      <c r="C849" s="39"/>
      <c r="D849" s="145"/>
      <c r="E849" s="143"/>
      <c r="F849" s="106"/>
      <c r="G849" s="106"/>
      <c r="H849" s="106"/>
      <c r="I849" s="106"/>
    </row>
    <row r="850" spans="1:9" s="27" customFormat="1" x14ac:dyDescent="0.25">
      <c r="A850" s="39"/>
      <c r="C850" s="39"/>
      <c r="D850" s="145"/>
      <c r="E850" s="143"/>
      <c r="F850" s="106"/>
      <c r="G850" s="106"/>
      <c r="H850" s="106"/>
      <c r="I850" s="106"/>
    </row>
    <row r="851" spans="1:9" s="27" customFormat="1" x14ac:dyDescent="0.25">
      <c r="A851" s="39"/>
      <c r="C851" s="39"/>
      <c r="D851" s="145"/>
      <c r="E851" s="143"/>
      <c r="F851" s="106"/>
      <c r="G851" s="106"/>
      <c r="H851" s="106"/>
      <c r="I851" s="106"/>
    </row>
    <row r="852" spans="1:9" s="27" customFormat="1" x14ac:dyDescent="0.25">
      <c r="A852" s="39"/>
      <c r="C852" s="39"/>
      <c r="D852" s="145"/>
      <c r="E852" s="143"/>
      <c r="F852" s="106"/>
      <c r="G852" s="106"/>
      <c r="H852" s="106"/>
      <c r="I852" s="106"/>
    </row>
    <row r="853" spans="1:9" s="27" customFormat="1" x14ac:dyDescent="0.25">
      <c r="A853" s="39"/>
      <c r="C853" s="39"/>
      <c r="D853" s="145"/>
      <c r="E853" s="143"/>
      <c r="F853" s="106"/>
      <c r="G853" s="106"/>
      <c r="H853" s="106"/>
      <c r="I853" s="106"/>
    </row>
    <row r="854" spans="1:9" s="27" customFormat="1" x14ac:dyDescent="0.25">
      <c r="A854" s="39"/>
      <c r="C854" s="39"/>
      <c r="D854" s="145"/>
      <c r="E854" s="143"/>
      <c r="F854" s="106"/>
      <c r="G854" s="106"/>
      <c r="H854" s="106"/>
      <c r="I854" s="106"/>
    </row>
    <row r="855" spans="1:9" s="27" customFormat="1" x14ac:dyDescent="0.25">
      <c r="A855" s="39"/>
      <c r="C855" s="39"/>
      <c r="D855" s="145"/>
      <c r="E855" s="143"/>
      <c r="F855" s="106"/>
      <c r="G855" s="106"/>
      <c r="H855" s="106"/>
      <c r="I855" s="106"/>
    </row>
    <row r="856" spans="1:9" s="27" customFormat="1" x14ac:dyDescent="0.25">
      <c r="A856" s="39"/>
      <c r="C856" s="39"/>
      <c r="D856" s="145"/>
      <c r="E856" s="143"/>
      <c r="F856" s="106"/>
      <c r="G856" s="106"/>
      <c r="H856" s="106"/>
      <c r="I856" s="106"/>
    </row>
    <row r="857" spans="1:9" s="27" customFormat="1" x14ac:dyDescent="0.25">
      <c r="A857" s="39"/>
      <c r="C857" s="39"/>
      <c r="D857" s="145"/>
      <c r="E857" s="143"/>
      <c r="F857" s="106"/>
      <c r="G857" s="106"/>
      <c r="H857" s="106"/>
      <c r="I857" s="106"/>
    </row>
    <row r="858" spans="1:9" s="27" customFormat="1" x14ac:dyDescent="0.25">
      <c r="A858" s="39"/>
      <c r="C858" s="39"/>
      <c r="D858" s="145"/>
      <c r="E858" s="143"/>
      <c r="F858" s="106"/>
      <c r="G858" s="106"/>
      <c r="H858" s="106"/>
      <c r="I858" s="106"/>
    </row>
    <row r="859" spans="1:9" s="27" customFormat="1" x14ac:dyDescent="0.25">
      <c r="A859" s="39"/>
      <c r="C859" s="39"/>
      <c r="D859" s="145"/>
      <c r="E859" s="143"/>
      <c r="F859" s="106"/>
      <c r="G859" s="106"/>
      <c r="H859" s="106"/>
      <c r="I859" s="106"/>
    </row>
    <row r="860" spans="1:9" s="27" customFormat="1" x14ac:dyDescent="0.25">
      <c r="A860" s="39"/>
      <c r="C860" s="39"/>
      <c r="D860" s="145"/>
      <c r="E860" s="143"/>
      <c r="F860" s="106"/>
      <c r="G860" s="106"/>
      <c r="H860" s="106"/>
      <c r="I860" s="106"/>
    </row>
    <row r="861" spans="1:9" s="27" customFormat="1" x14ac:dyDescent="0.25">
      <c r="A861" s="39"/>
      <c r="C861" s="39"/>
      <c r="D861" s="145"/>
      <c r="E861" s="143"/>
      <c r="F861" s="106"/>
      <c r="G861" s="106"/>
      <c r="H861" s="106"/>
      <c r="I861" s="106"/>
    </row>
    <row r="862" spans="1:9" s="27" customFormat="1" x14ac:dyDescent="0.25">
      <c r="A862" s="39"/>
      <c r="C862" s="39"/>
      <c r="D862" s="145"/>
      <c r="E862" s="143"/>
      <c r="F862" s="106"/>
      <c r="G862" s="106"/>
      <c r="H862" s="106"/>
      <c r="I862" s="106"/>
    </row>
    <row r="863" spans="1:9" s="27" customFormat="1" x14ac:dyDescent="0.25">
      <c r="A863" s="39"/>
      <c r="C863" s="39"/>
      <c r="D863" s="145"/>
      <c r="E863" s="143"/>
      <c r="F863" s="106"/>
      <c r="G863" s="106"/>
      <c r="H863" s="106"/>
      <c r="I863" s="106"/>
    </row>
    <row r="864" spans="1:9" s="27" customFormat="1" x14ac:dyDescent="0.25">
      <c r="A864" s="39"/>
      <c r="C864" s="39"/>
      <c r="D864" s="145"/>
      <c r="E864" s="143"/>
      <c r="F864" s="106"/>
      <c r="G864" s="106"/>
      <c r="H864" s="106"/>
      <c r="I864" s="106"/>
    </row>
    <row r="865" spans="1:9" s="27" customFormat="1" x14ac:dyDescent="0.25">
      <c r="A865" s="39"/>
      <c r="C865" s="39"/>
      <c r="D865" s="145"/>
      <c r="E865" s="143"/>
      <c r="F865" s="106"/>
      <c r="G865" s="106"/>
      <c r="H865" s="106"/>
      <c r="I865" s="106"/>
    </row>
    <row r="866" spans="1:9" s="27" customFormat="1" x14ac:dyDescent="0.25">
      <c r="A866" s="39"/>
      <c r="C866" s="39"/>
      <c r="D866" s="145"/>
      <c r="E866" s="143"/>
      <c r="F866" s="106"/>
      <c r="G866" s="106"/>
      <c r="H866" s="106"/>
      <c r="I866" s="106"/>
    </row>
    <row r="867" spans="1:9" s="27" customFormat="1" x14ac:dyDescent="0.25">
      <c r="A867" s="39"/>
      <c r="C867" s="39"/>
      <c r="D867" s="145"/>
      <c r="E867" s="143"/>
      <c r="F867" s="106"/>
      <c r="G867" s="106"/>
      <c r="H867" s="106"/>
      <c r="I867" s="106"/>
    </row>
    <row r="868" spans="1:9" s="27" customFormat="1" x14ac:dyDescent="0.25">
      <c r="A868" s="39"/>
      <c r="C868" s="39"/>
      <c r="D868" s="145"/>
      <c r="E868" s="143"/>
      <c r="F868" s="106"/>
      <c r="G868" s="106"/>
      <c r="H868" s="106"/>
      <c r="I868" s="106"/>
    </row>
    <row r="869" spans="1:9" s="27" customFormat="1" x14ac:dyDescent="0.25">
      <c r="A869" s="39"/>
      <c r="C869" s="39"/>
      <c r="D869" s="145"/>
      <c r="E869" s="143"/>
      <c r="F869" s="106"/>
      <c r="G869" s="106"/>
      <c r="H869" s="106"/>
      <c r="I869" s="106"/>
    </row>
    <row r="870" spans="1:9" s="27" customFormat="1" x14ac:dyDescent="0.25">
      <c r="A870" s="39"/>
      <c r="C870" s="39"/>
      <c r="D870" s="145"/>
      <c r="E870" s="143"/>
      <c r="F870" s="106"/>
      <c r="G870" s="106"/>
      <c r="H870" s="106"/>
      <c r="I870" s="106"/>
    </row>
    <row r="871" spans="1:9" s="27" customFormat="1" x14ac:dyDescent="0.25">
      <c r="A871" s="39"/>
      <c r="C871" s="39"/>
      <c r="D871" s="145"/>
      <c r="E871" s="143"/>
      <c r="F871" s="106"/>
      <c r="G871" s="106"/>
      <c r="H871" s="106"/>
      <c r="I871" s="106"/>
    </row>
    <row r="872" spans="1:9" s="27" customFormat="1" x14ac:dyDescent="0.25">
      <c r="A872" s="39"/>
      <c r="C872" s="39"/>
      <c r="D872" s="145"/>
      <c r="E872" s="143"/>
      <c r="F872" s="106"/>
      <c r="G872" s="106"/>
      <c r="H872" s="106"/>
      <c r="I872" s="106"/>
    </row>
    <row r="873" spans="1:9" s="27" customFormat="1" x14ac:dyDescent="0.25">
      <c r="A873" s="39"/>
      <c r="C873" s="39"/>
      <c r="D873" s="145"/>
      <c r="E873" s="143"/>
      <c r="F873" s="106"/>
      <c r="G873" s="106"/>
      <c r="H873" s="106"/>
      <c r="I873" s="106"/>
    </row>
    <row r="874" spans="1:9" s="27" customFormat="1" x14ac:dyDescent="0.25">
      <c r="A874" s="39"/>
      <c r="C874" s="39"/>
      <c r="D874" s="145"/>
      <c r="E874" s="143"/>
      <c r="F874" s="106"/>
      <c r="G874" s="106"/>
      <c r="H874" s="106"/>
      <c r="I874" s="106"/>
    </row>
    <row r="875" spans="1:9" s="27" customFormat="1" x14ac:dyDescent="0.25">
      <c r="A875" s="39"/>
      <c r="C875" s="39"/>
      <c r="D875" s="145"/>
      <c r="E875" s="143"/>
      <c r="F875" s="106"/>
      <c r="G875" s="106"/>
      <c r="H875" s="106"/>
      <c r="I875" s="106"/>
    </row>
    <row r="876" spans="1:9" s="27" customFormat="1" x14ac:dyDescent="0.25">
      <c r="A876" s="39"/>
      <c r="C876" s="39"/>
      <c r="D876" s="145"/>
      <c r="E876" s="143"/>
      <c r="F876" s="106"/>
      <c r="G876" s="106"/>
      <c r="H876" s="106"/>
      <c r="I876" s="106"/>
    </row>
    <row r="877" spans="1:9" s="27" customFormat="1" x14ac:dyDescent="0.25">
      <c r="A877" s="39"/>
      <c r="C877" s="39"/>
      <c r="D877" s="145"/>
      <c r="E877" s="143"/>
      <c r="F877" s="106"/>
      <c r="G877" s="106"/>
      <c r="H877" s="106"/>
      <c r="I877" s="106"/>
    </row>
    <row r="878" spans="1:9" s="27" customFormat="1" x14ac:dyDescent="0.25">
      <c r="A878" s="39"/>
      <c r="C878" s="39"/>
      <c r="D878" s="145"/>
      <c r="E878" s="143"/>
      <c r="F878" s="106"/>
      <c r="G878" s="106"/>
      <c r="H878" s="106"/>
      <c r="I878" s="106"/>
    </row>
    <row r="879" spans="1:9" s="27" customFormat="1" x14ac:dyDescent="0.25">
      <c r="A879" s="39"/>
      <c r="C879" s="39"/>
      <c r="D879" s="145"/>
      <c r="E879" s="143"/>
      <c r="F879" s="106"/>
      <c r="G879" s="106"/>
      <c r="H879" s="106"/>
      <c r="I879" s="106"/>
    </row>
    <row r="880" spans="1:9" s="27" customFormat="1" x14ac:dyDescent="0.25">
      <c r="A880" s="39"/>
      <c r="C880" s="39"/>
      <c r="D880" s="145"/>
      <c r="E880" s="143"/>
      <c r="F880" s="106"/>
      <c r="G880" s="106"/>
      <c r="H880" s="106"/>
      <c r="I880" s="106"/>
    </row>
    <row r="881" spans="1:9" s="27" customFormat="1" x14ac:dyDescent="0.25">
      <c r="A881" s="39"/>
      <c r="C881" s="39"/>
      <c r="D881" s="145"/>
      <c r="E881" s="143"/>
      <c r="F881" s="106"/>
      <c r="G881" s="106"/>
      <c r="H881" s="106"/>
      <c r="I881" s="106"/>
    </row>
    <row r="882" spans="1:9" s="27" customFormat="1" x14ac:dyDescent="0.25">
      <c r="A882" s="39"/>
      <c r="C882" s="39"/>
      <c r="D882" s="145"/>
      <c r="E882" s="143"/>
      <c r="F882" s="106"/>
      <c r="G882" s="106"/>
      <c r="H882" s="106"/>
      <c r="I882" s="106"/>
    </row>
    <row r="883" spans="1:9" s="27" customFormat="1" x14ac:dyDescent="0.25">
      <c r="A883" s="39"/>
      <c r="C883" s="39"/>
      <c r="D883" s="145"/>
      <c r="E883" s="143"/>
      <c r="F883" s="106"/>
      <c r="G883" s="106"/>
      <c r="H883" s="106"/>
      <c r="I883" s="106"/>
    </row>
    <row r="884" spans="1:9" s="27" customFormat="1" x14ac:dyDescent="0.25">
      <c r="A884" s="39"/>
      <c r="C884" s="39"/>
      <c r="D884" s="145"/>
      <c r="E884" s="143"/>
      <c r="F884" s="106"/>
      <c r="G884" s="106"/>
      <c r="H884" s="106"/>
      <c r="I884" s="106"/>
    </row>
    <row r="885" spans="1:9" s="27" customFormat="1" x14ac:dyDescent="0.25">
      <c r="A885" s="39"/>
      <c r="C885" s="39"/>
      <c r="D885" s="145"/>
      <c r="E885" s="143"/>
      <c r="F885" s="106"/>
      <c r="G885" s="106"/>
      <c r="H885" s="106"/>
      <c r="I885" s="106"/>
    </row>
    <row r="886" spans="1:9" s="27" customFormat="1" x14ac:dyDescent="0.25">
      <c r="A886" s="39"/>
      <c r="C886" s="39"/>
      <c r="D886" s="145"/>
      <c r="E886" s="143"/>
      <c r="F886" s="106"/>
      <c r="G886" s="106"/>
      <c r="H886" s="106"/>
      <c r="I886" s="106"/>
    </row>
    <row r="887" spans="1:9" s="27" customFormat="1" x14ac:dyDescent="0.25">
      <c r="A887" s="39"/>
      <c r="C887" s="39"/>
      <c r="D887" s="145"/>
      <c r="E887" s="143"/>
      <c r="F887" s="106"/>
      <c r="G887" s="106"/>
      <c r="H887" s="106"/>
      <c r="I887" s="106"/>
    </row>
    <row r="888" spans="1:9" s="27" customFormat="1" x14ac:dyDescent="0.25">
      <c r="A888" s="39"/>
      <c r="C888" s="39"/>
      <c r="D888" s="145"/>
      <c r="E888" s="143"/>
      <c r="F888" s="106"/>
      <c r="G888" s="106"/>
      <c r="H888" s="106"/>
      <c r="I888" s="106"/>
    </row>
    <row r="889" spans="1:9" s="27" customFormat="1" x14ac:dyDescent="0.25">
      <c r="A889" s="39"/>
      <c r="C889" s="39"/>
      <c r="D889" s="145"/>
      <c r="E889" s="143"/>
      <c r="F889" s="106"/>
      <c r="G889" s="106"/>
      <c r="H889" s="106"/>
      <c r="I889" s="106"/>
    </row>
    <row r="890" spans="1:9" s="27" customFormat="1" x14ac:dyDescent="0.25">
      <c r="A890" s="39"/>
      <c r="C890" s="39"/>
      <c r="D890" s="145"/>
      <c r="E890" s="143"/>
      <c r="F890" s="106"/>
      <c r="G890" s="106"/>
      <c r="H890" s="106"/>
      <c r="I890" s="106"/>
    </row>
    <row r="891" spans="1:9" s="27" customFormat="1" x14ac:dyDescent="0.25">
      <c r="A891" s="39"/>
      <c r="C891" s="39"/>
      <c r="D891" s="145"/>
      <c r="E891" s="143"/>
      <c r="F891" s="106"/>
      <c r="G891" s="106"/>
      <c r="H891" s="106"/>
      <c r="I891" s="106"/>
    </row>
    <row r="892" spans="1:9" s="27" customFormat="1" x14ac:dyDescent="0.25">
      <c r="A892" s="39"/>
      <c r="C892" s="39"/>
      <c r="D892" s="145"/>
      <c r="E892" s="143"/>
      <c r="F892" s="106"/>
      <c r="G892" s="106"/>
      <c r="H892" s="106"/>
      <c r="I892" s="106"/>
    </row>
    <row r="893" spans="1:9" s="27" customFormat="1" x14ac:dyDescent="0.25">
      <c r="A893" s="39"/>
      <c r="C893" s="39"/>
      <c r="D893" s="145"/>
      <c r="E893" s="143"/>
      <c r="F893" s="106"/>
      <c r="G893" s="106"/>
      <c r="H893" s="106"/>
      <c r="I893" s="106"/>
    </row>
    <row r="894" spans="1:9" s="27" customFormat="1" x14ac:dyDescent="0.25">
      <c r="A894" s="39"/>
      <c r="C894" s="39"/>
      <c r="D894" s="145"/>
      <c r="E894" s="143"/>
      <c r="F894" s="106"/>
      <c r="G894" s="106"/>
      <c r="H894" s="106"/>
      <c r="I894" s="106"/>
    </row>
    <row r="895" spans="1:9" s="27" customFormat="1" x14ac:dyDescent="0.25">
      <c r="A895" s="39"/>
      <c r="C895" s="39"/>
      <c r="D895" s="145"/>
      <c r="E895" s="143"/>
      <c r="F895" s="106"/>
      <c r="G895" s="106"/>
      <c r="H895" s="106"/>
      <c r="I895" s="106"/>
    </row>
    <row r="896" spans="1:9" s="27" customFormat="1" x14ac:dyDescent="0.25">
      <c r="A896" s="39"/>
      <c r="C896" s="39"/>
      <c r="D896" s="145"/>
      <c r="E896" s="143"/>
      <c r="F896" s="106"/>
      <c r="G896" s="106"/>
      <c r="H896" s="106"/>
      <c r="I896" s="106"/>
    </row>
    <row r="897" spans="1:9" s="27" customFormat="1" x14ac:dyDescent="0.25">
      <c r="A897" s="39"/>
      <c r="C897" s="39"/>
      <c r="D897" s="145"/>
      <c r="E897" s="143"/>
      <c r="F897" s="106"/>
      <c r="G897" s="106"/>
      <c r="H897" s="106"/>
      <c r="I897" s="106"/>
    </row>
    <row r="898" spans="1:9" s="27" customFormat="1" x14ac:dyDescent="0.25">
      <c r="A898" s="39"/>
      <c r="C898" s="39"/>
      <c r="D898" s="145"/>
      <c r="E898" s="143"/>
      <c r="F898" s="106"/>
      <c r="G898" s="106"/>
      <c r="H898" s="106"/>
      <c r="I898" s="106"/>
    </row>
    <row r="899" spans="1:9" s="27" customFormat="1" x14ac:dyDescent="0.25">
      <c r="A899" s="39"/>
      <c r="C899" s="39"/>
      <c r="D899" s="145"/>
      <c r="E899" s="143"/>
      <c r="F899" s="106"/>
      <c r="G899" s="106"/>
      <c r="H899" s="106"/>
      <c r="I899" s="106"/>
    </row>
    <row r="900" spans="1:9" s="27" customFormat="1" x14ac:dyDescent="0.25">
      <c r="A900" s="39"/>
      <c r="C900" s="39"/>
      <c r="D900" s="145"/>
      <c r="E900" s="143"/>
      <c r="F900" s="106"/>
      <c r="G900" s="106"/>
      <c r="H900" s="106"/>
      <c r="I900" s="106"/>
    </row>
    <row r="901" spans="1:9" s="27" customFormat="1" x14ac:dyDescent="0.25">
      <c r="A901" s="39"/>
      <c r="C901" s="39"/>
      <c r="D901" s="145"/>
      <c r="E901" s="143"/>
      <c r="F901" s="106"/>
      <c r="G901" s="106"/>
      <c r="H901" s="106"/>
      <c r="I901" s="106"/>
    </row>
    <row r="902" spans="1:9" s="27" customFormat="1" x14ac:dyDescent="0.25">
      <c r="A902" s="39"/>
      <c r="C902" s="39"/>
      <c r="D902" s="145"/>
      <c r="E902" s="143"/>
      <c r="F902" s="106"/>
      <c r="G902" s="106"/>
      <c r="H902" s="106"/>
      <c r="I902" s="106"/>
    </row>
    <row r="903" spans="1:9" s="27" customFormat="1" x14ac:dyDescent="0.25">
      <c r="A903" s="39"/>
      <c r="C903" s="39"/>
      <c r="D903" s="145"/>
      <c r="E903" s="143"/>
      <c r="F903" s="106"/>
      <c r="G903" s="106"/>
      <c r="H903" s="106"/>
      <c r="I903" s="106"/>
    </row>
    <row r="904" spans="1:9" s="27" customFormat="1" x14ac:dyDescent="0.25">
      <c r="A904" s="39"/>
      <c r="C904" s="39"/>
      <c r="D904" s="145"/>
      <c r="E904" s="143"/>
      <c r="F904" s="106"/>
      <c r="G904" s="106"/>
      <c r="H904" s="106"/>
      <c r="I904" s="106"/>
    </row>
    <row r="905" spans="1:9" s="27" customFormat="1" x14ac:dyDescent="0.25">
      <c r="A905" s="39"/>
      <c r="C905" s="39"/>
      <c r="D905" s="145"/>
      <c r="E905" s="143"/>
      <c r="F905" s="106"/>
      <c r="G905" s="106"/>
      <c r="H905" s="106"/>
      <c r="I905" s="106"/>
    </row>
    <row r="906" spans="1:9" s="27" customFormat="1" x14ac:dyDescent="0.25">
      <c r="A906" s="39"/>
      <c r="C906" s="39"/>
      <c r="D906" s="145"/>
      <c r="E906" s="143"/>
      <c r="F906" s="106"/>
      <c r="G906" s="106"/>
      <c r="H906" s="106"/>
      <c r="I906" s="106"/>
    </row>
    <row r="907" spans="1:9" s="27" customFormat="1" x14ac:dyDescent="0.25">
      <c r="A907" s="39"/>
      <c r="C907" s="39"/>
      <c r="D907" s="145"/>
      <c r="E907" s="143"/>
      <c r="F907" s="106"/>
      <c r="G907" s="106"/>
      <c r="H907" s="106"/>
      <c r="I907" s="106"/>
    </row>
    <row r="908" spans="1:9" s="27" customFormat="1" x14ac:dyDescent="0.25">
      <c r="A908" s="39"/>
      <c r="C908" s="39"/>
      <c r="D908" s="145"/>
      <c r="E908" s="143"/>
      <c r="F908" s="106"/>
      <c r="G908" s="106"/>
      <c r="H908" s="106"/>
      <c r="I908" s="106"/>
    </row>
    <row r="909" spans="1:9" s="27" customFormat="1" x14ac:dyDescent="0.25">
      <c r="A909" s="39"/>
      <c r="C909" s="39"/>
      <c r="D909" s="145"/>
      <c r="E909" s="143"/>
      <c r="F909" s="106"/>
      <c r="G909" s="106"/>
      <c r="H909" s="106"/>
      <c r="I909" s="106"/>
    </row>
    <row r="910" spans="1:9" s="27" customFormat="1" x14ac:dyDescent="0.25">
      <c r="A910" s="39"/>
      <c r="C910" s="39"/>
      <c r="D910" s="145"/>
      <c r="E910" s="143"/>
      <c r="F910" s="106"/>
      <c r="G910" s="106"/>
      <c r="H910" s="106"/>
      <c r="I910" s="106"/>
    </row>
    <row r="911" spans="1:9" s="27" customFormat="1" x14ac:dyDescent="0.25">
      <c r="A911" s="39"/>
      <c r="C911" s="39"/>
      <c r="D911" s="145"/>
      <c r="E911" s="143"/>
      <c r="F911" s="106"/>
      <c r="G911" s="106"/>
      <c r="H911" s="106"/>
      <c r="I911" s="106"/>
    </row>
    <row r="912" spans="1:9" s="27" customFormat="1" x14ac:dyDescent="0.25">
      <c r="A912" s="39"/>
      <c r="C912" s="39"/>
      <c r="D912" s="145"/>
      <c r="E912" s="143"/>
      <c r="F912" s="106"/>
      <c r="G912" s="106"/>
      <c r="H912" s="106"/>
      <c r="I912" s="106"/>
    </row>
    <row r="913" spans="1:9" s="27" customFormat="1" x14ac:dyDescent="0.25">
      <c r="A913" s="39"/>
      <c r="C913" s="39"/>
      <c r="D913" s="145"/>
      <c r="E913" s="143"/>
      <c r="F913" s="106"/>
      <c r="G913" s="106"/>
      <c r="H913" s="106"/>
      <c r="I913" s="106"/>
    </row>
    <row r="914" spans="1:9" s="27" customFormat="1" x14ac:dyDescent="0.25">
      <c r="A914" s="39"/>
      <c r="C914" s="39"/>
      <c r="D914" s="145"/>
      <c r="E914" s="143"/>
      <c r="F914" s="106"/>
      <c r="G914" s="106"/>
      <c r="H914" s="106"/>
      <c r="I914" s="106"/>
    </row>
    <row r="915" spans="1:9" s="27" customFormat="1" x14ac:dyDescent="0.25">
      <c r="A915" s="39"/>
      <c r="C915" s="39"/>
      <c r="D915" s="145"/>
      <c r="E915" s="143"/>
      <c r="F915" s="106"/>
      <c r="G915" s="106"/>
      <c r="H915" s="106"/>
      <c r="I915" s="106"/>
    </row>
    <row r="916" spans="1:9" s="27" customFormat="1" x14ac:dyDescent="0.25">
      <c r="A916" s="39"/>
      <c r="C916" s="39"/>
      <c r="D916" s="145"/>
      <c r="E916" s="143"/>
      <c r="F916" s="106"/>
      <c r="G916" s="106"/>
      <c r="H916" s="106"/>
      <c r="I916" s="106"/>
    </row>
    <row r="917" spans="1:9" s="27" customFormat="1" x14ac:dyDescent="0.25">
      <c r="A917" s="39"/>
      <c r="C917" s="39"/>
      <c r="D917" s="145"/>
      <c r="E917" s="143"/>
      <c r="F917" s="106"/>
      <c r="G917" s="106"/>
      <c r="H917" s="106"/>
      <c r="I917" s="106"/>
    </row>
    <row r="918" spans="1:9" s="27" customFormat="1" x14ac:dyDescent="0.25">
      <c r="A918" s="39"/>
      <c r="C918" s="39"/>
      <c r="D918" s="145"/>
      <c r="E918" s="143"/>
      <c r="F918" s="106"/>
      <c r="G918" s="106"/>
      <c r="H918" s="106"/>
      <c r="I918" s="106"/>
    </row>
    <row r="919" spans="1:9" s="27" customFormat="1" x14ac:dyDescent="0.25">
      <c r="A919" s="39"/>
      <c r="C919" s="39"/>
      <c r="D919" s="145"/>
      <c r="E919" s="143"/>
      <c r="F919" s="106"/>
      <c r="G919" s="106"/>
      <c r="H919" s="106"/>
      <c r="I919" s="106"/>
    </row>
    <row r="920" spans="1:9" s="27" customFormat="1" x14ac:dyDescent="0.25">
      <c r="A920" s="39"/>
      <c r="C920" s="39"/>
      <c r="D920" s="145"/>
      <c r="E920" s="143"/>
      <c r="F920" s="106"/>
      <c r="G920" s="106"/>
      <c r="H920" s="106"/>
      <c r="I920" s="106"/>
    </row>
    <row r="921" spans="1:9" s="27" customFormat="1" x14ac:dyDescent="0.25">
      <c r="A921" s="39"/>
      <c r="C921" s="39"/>
      <c r="D921" s="145"/>
      <c r="E921" s="143"/>
      <c r="F921" s="106"/>
      <c r="G921" s="106"/>
      <c r="H921" s="106"/>
      <c r="I921" s="106"/>
    </row>
    <row r="922" spans="1:9" s="27" customFormat="1" x14ac:dyDescent="0.25">
      <c r="A922" s="39"/>
      <c r="C922" s="39"/>
      <c r="D922" s="145"/>
      <c r="E922" s="143"/>
      <c r="F922" s="106"/>
      <c r="G922" s="106"/>
      <c r="H922" s="106"/>
      <c r="I922" s="106"/>
    </row>
    <row r="923" spans="1:9" s="27" customFormat="1" x14ac:dyDescent="0.25">
      <c r="A923" s="39"/>
      <c r="C923" s="39"/>
      <c r="D923" s="145"/>
      <c r="E923" s="143"/>
      <c r="F923" s="106"/>
      <c r="G923" s="106"/>
      <c r="H923" s="106"/>
      <c r="I923" s="106"/>
    </row>
    <row r="924" spans="1:9" s="27" customFormat="1" x14ac:dyDescent="0.25">
      <c r="A924" s="39"/>
      <c r="C924" s="39"/>
      <c r="D924" s="145"/>
      <c r="E924" s="143"/>
      <c r="F924" s="106"/>
      <c r="G924" s="106"/>
      <c r="H924" s="106"/>
      <c r="I924" s="106"/>
    </row>
    <row r="925" spans="1:9" s="27" customFormat="1" x14ac:dyDescent="0.25">
      <c r="A925" s="39"/>
      <c r="C925" s="39"/>
      <c r="D925" s="145"/>
      <c r="E925" s="143"/>
      <c r="F925" s="106"/>
      <c r="G925" s="106"/>
      <c r="H925" s="106"/>
      <c r="I925" s="106"/>
    </row>
    <row r="926" spans="1:9" s="27" customFormat="1" x14ac:dyDescent="0.25">
      <c r="A926" s="39"/>
      <c r="C926" s="39"/>
      <c r="D926" s="145"/>
      <c r="E926" s="143"/>
      <c r="F926" s="106"/>
      <c r="G926" s="106"/>
      <c r="H926" s="106"/>
      <c r="I926" s="106"/>
    </row>
    <row r="927" spans="1:9" s="27" customFormat="1" x14ac:dyDescent="0.25">
      <c r="A927" s="39"/>
      <c r="C927" s="39"/>
      <c r="D927" s="145"/>
      <c r="E927" s="143"/>
      <c r="F927" s="106"/>
      <c r="G927" s="106"/>
      <c r="H927" s="106"/>
      <c r="I927" s="106"/>
    </row>
    <row r="928" spans="1:9" s="27" customFormat="1" x14ac:dyDescent="0.25">
      <c r="A928" s="39"/>
      <c r="C928" s="39"/>
      <c r="D928" s="145"/>
      <c r="E928" s="143"/>
      <c r="F928" s="106"/>
      <c r="G928" s="106"/>
      <c r="H928" s="106"/>
      <c r="I928" s="106"/>
    </row>
    <row r="929" spans="1:9" s="27" customFormat="1" x14ac:dyDescent="0.25">
      <c r="A929" s="39"/>
      <c r="C929" s="39"/>
      <c r="D929" s="145"/>
      <c r="E929" s="143"/>
      <c r="F929" s="106"/>
      <c r="G929" s="106"/>
      <c r="H929" s="106"/>
      <c r="I929" s="106"/>
    </row>
    <row r="930" spans="1:9" s="27" customFormat="1" x14ac:dyDescent="0.25">
      <c r="A930" s="39"/>
      <c r="C930" s="39"/>
      <c r="D930" s="145"/>
      <c r="E930" s="143"/>
      <c r="F930" s="106"/>
      <c r="G930" s="106"/>
      <c r="H930" s="106"/>
      <c r="I930" s="106"/>
    </row>
    <row r="931" spans="1:9" s="27" customFormat="1" x14ac:dyDescent="0.25">
      <c r="A931" s="39"/>
      <c r="C931" s="39"/>
      <c r="D931" s="145"/>
      <c r="E931" s="143"/>
      <c r="F931" s="106"/>
      <c r="G931" s="106"/>
      <c r="H931" s="106"/>
      <c r="I931" s="106"/>
    </row>
    <row r="932" spans="1:9" s="27" customFormat="1" x14ac:dyDescent="0.25">
      <c r="A932" s="39"/>
      <c r="C932" s="39"/>
      <c r="D932" s="145"/>
      <c r="E932" s="143"/>
      <c r="F932" s="106"/>
      <c r="G932" s="106"/>
      <c r="H932" s="106"/>
      <c r="I932" s="106"/>
    </row>
    <row r="933" spans="1:9" s="27" customFormat="1" x14ac:dyDescent="0.25">
      <c r="A933" s="39"/>
      <c r="C933" s="39"/>
      <c r="D933" s="145"/>
      <c r="E933" s="143"/>
      <c r="F933" s="106"/>
      <c r="G933" s="106"/>
      <c r="H933" s="106"/>
      <c r="I933" s="106"/>
    </row>
    <row r="934" spans="1:9" s="27" customFormat="1" x14ac:dyDescent="0.25">
      <c r="A934" s="39"/>
      <c r="C934" s="39"/>
      <c r="D934" s="145"/>
      <c r="E934" s="143"/>
      <c r="F934" s="106"/>
      <c r="G934" s="106"/>
      <c r="H934" s="106"/>
      <c r="I934" s="106"/>
    </row>
    <row r="935" spans="1:9" s="27" customFormat="1" x14ac:dyDescent="0.25">
      <c r="A935" s="39"/>
      <c r="C935" s="39"/>
      <c r="D935" s="145"/>
      <c r="E935" s="143"/>
      <c r="F935" s="106"/>
      <c r="G935" s="106"/>
      <c r="H935" s="106"/>
      <c r="I935" s="106"/>
    </row>
    <row r="936" spans="1:9" s="27" customFormat="1" x14ac:dyDescent="0.25">
      <c r="A936" s="39"/>
      <c r="C936" s="39"/>
      <c r="D936" s="145"/>
      <c r="E936" s="143"/>
      <c r="F936" s="106"/>
      <c r="G936" s="106"/>
      <c r="H936" s="106"/>
      <c r="I936" s="106"/>
    </row>
    <row r="937" spans="1:9" s="27" customFormat="1" x14ac:dyDescent="0.25">
      <c r="A937" s="39"/>
      <c r="C937" s="39"/>
      <c r="D937" s="145"/>
      <c r="E937" s="143"/>
      <c r="F937" s="106"/>
      <c r="G937" s="106"/>
      <c r="H937" s="106"/>
      <c r="I937" s="106"/>
    </row>
    <row r="938" spans="1:9" s="27" customFormat="1" x14ac:dyDescent="0.25">
      <c r="A938" s="39"/>
      <c r="C938" s="39"/>
      <c r="D938" s="145"/>
      <c r="E938" s="143"/>
      <c r="F938" s="106"/>
      <c r="G938" s="106"/>
      <c r="H938" s="106"/>
      <c r="I938" s="106"/>
    </row>
    <row r="939" spans="1:9" s="27" customFormat="1" x14ac:dyDescent="0.25">
      <c r="A939" s="39"/>
      <c r="C939" s="39"/>
      <c r="D939" s="145"/>
      <c r="E939" s="143"/>
      <c r="F939" s="106"/>
      <c r="G939" s="106"/>
      <c r="H939" s="106"/>
      <c r="I939" s="106"/>
    </row>
    <row r="940" spans="1:9" s="27" customFormat="1" x14ac:dyDescent="0.25">
      <c r="A940" s="39"/>
      <c r="C940" s="39"/>
      <c r="D940" s="145"/>
      <c r="E940" s="143"/>
      <c r="F940" s="106"/>
      <c r="G940" s="106"/>
      <c r="H940" s="106"/>
      <c r="I940" s="106"/>
    </row>
    <row r="941" spans="1:9" s="27" customFormat="1" x14ac:dyDescent="0.25">
      <c r="A941" s="39"/>
      <c r="C941" s="39"/>
      <c r="D941" s="145"/>
      <c r="E941" s="143"/>
      <c r="F941" s="106"/>
      <c r="G941" s="106"/>
      <c r="H941" s="106"/>
      <c r="I941" s="106"/>
    </row>
    <row r="942" spans="1:9" s="27" customFormat="1" x14ac:dyDescent="0.25">
      <c r="A942" s="39"/>
      <c r="C942" s="39"/>
      <c r="D942" s="145"/>
      <c r="E942" s="143"/>
      <c r="F942" s="106"/>
      <c r="G942" s="106"/>
      <c r="H942" s="106"/>
      <c r="I942" s="106"/>
    </row>
    <row r="943" spans="1:9" s="27" customFormat="1" x14ac:dyDescent="0.25">
      <c r="A943" s="39"/>
      <c r="C943" s="39"/>
      <c r="D943" s="145"/>
      <c r="E943" s="143"/>
      <c r="F943" s="106"/>
      <c r="G943" s="106"/>
      <c r="H943" s="106"/>
      <c r="I943" s="106"/>
    </row>
    <row r="944" spans="1:9" s="27" customFormat="1" x14ac:dyDescent="0.25">
      <c r="A944" s="39"/>
      <c r="C944" s="39"/>
      <c r="D944" s="145"/>
      <c r="E944" s="143"/>
      <c r="F944" s="106"/>
      <c r="G944" s="106"/>
      <c r="H944" s="106"/>
      <c r="I944" s="106"/>
    </row>
    <row r="945" spans="1:9" s="27" customFormat="1" x14ac:dyDescent="0.25">
      <c r="A945" s="39"/>
      <c r="C945" s="39"/>
      <c r="D945" s="145"/>
      <c r="E945" s="143"/>
      <c r="F945" s="106"/>
      <c r="G945" s="106"/>
      <c r="H945" s="106"/>
      <c r="I945" s="106"/>
    </row>
    <row r="946" spans="1:9" s="27" customFormat="1" x14ac:dyDescent="0.25">
      <c r="A946" s="39"/>
      <c r="C946" s="39"/>
      <c r="D946" s="145"/>
      <c r="E946" s="143"/>
      <c r="F946" s="106"/>
      <c r="G946" s="106"/>
      <c r="H946" s="106"/>
      <c r="I946" s="106"/>
    </row>
    <row r="947" spans="1:9" s="27" customFormat="1" x14ac:dyDescent="0.25">
      <c r="A947" s="39"/>
      <c r="C947" s="39"/>
      <c r="D947" s="145"/>
      <c r="E947" s="143"/>
      <c r="F947" s="106"/>
      <c r="G947" s="106"/>
      <c r="H947" s="106"/>
      <c r="I947" s="106"/>
    </row>
    <row r="948" spans="1:9" s="27" customFormat="1" x14ac:dyDescent="0.25">
      <c r="A948" s="39"/>
      <c r="C948" s="39"/>
      <c r="D948" s="145"/>
      <c r="E948" s="143"/>
      <c r="F948" s="106"/>
      <c r="G948" s="106"/>
      <c r="H948" s="106"/>
      <c r="I948" s="106"/>
    </row>
    <row r="949" spans="1:9" s="27" customFormat="1" x14ac:dyDescent="0.25">
      <c r="A949" s="39"/>
      <c r="C949" s="39"/>
      <c r="D949" s="145"/>
      <c r="E949" s="143"/>
      <c r="F949" s="106"/>
      <c r="G949" s="106"/>
      <c r="H949" s="106"/>
      <c r="I949" s="106"/>
    </row>
    <row r="950" spans="1:9" s="27" customFormat="1" x14ac:dyDescent="0.25">
      <c r="A950" s="39"/>
      <c r="C950" s="39"/>
      <c r="D950" s="145"/>
      <c r="E950" s="143"/>
      <c r="F950" s="106"/>
      <c r="G950" s="106"/>
      <c r="H950" s="106"/>
      <c r="I950" s="106"/>
    </row>
    <row r="951" spans="1:9" s="27" customFormat="1" x14ac:dyDescent="0.25">
      <c r="A951" s="39"/>
      <c r="C951" s="39"/>
      <c r="D951" s="145"/>
      <c r="E951" s="143"/>
      <c r="F951" s="106"/>
      <c r="G951" s="106"/>
      <c r="H951" s="106"/>
      <c r="I951" s="106"/>
    </row>
    <row r="952" spans="1:9" s="27" customFormat="1" x14ac:dyDescent="0.25">
      <c r="A952" s="39"/>
      <c r="C952" s="39"/>
      <c r="D952" s="145"/>
      <c r="E952" s="143"/>
      <c r="F952" s="106"/>
      <c r="G952" s="106"/>
      <c r="H952" s="106"/>
      <c r="I952" s="106"/>
    </row>
    <row r="953" spans="1:9" s="27" customFormat="1" x14ac:dyDescent="0.25">
      <c r="A953" s="39"/>
      <c r="C953" s="39"/>
      <c r="D953" s="145"/>
      <c r="E953" s="143"/>
      <c r="F953" s="106"/>
      <c r="G953" s="106"/>
      <c r="H953" s="106"/>
      <c r="I953" s="106"/>
    </row>
    <row r="954" spans="1:9" s="27" customFormat="1" x14ac:dyDescent="0.25">
      <c r="A954" s="39"/>
      <c r="C954" s="39"/>
      <c r="D954" s="145"/>
      <c r="E954" s="143"/>
      <c r="F954" s="106"/>
      <c r="G954" s="106"/>
      <c r="H954" s="106"/>
      <c r="I954" s="106"/>
    </row>
    <row r="955" spans="1:9" s="27" customFormat="1" x14ac:dyDescent="0.25">
      <c r="A955" s="39"/>
      <c r="C955" s="39"/>
      <c r="D955" s="145"/>
      <c r="E955" s="143"/>
      <c r="F955" s="106"/>
      <c r="G955" s="106"/>
      <c r="H955" s="106"/>
      <c r="I955" s="106"/>
    </row>
    <row r="956" spans="1:9" s="27" customFormat="1" x14ac:dyDescent="0.25">
      <c r="A956" s="39"/>
      <c r="C956" s="39"/>
      <c r="D956" s="145"/>
      <c r="E956" s="143"/>
      <c r="F956" s="106"/>
      <c r="G956" s="106"/>
      <c r="H956" s="106"/>
      <c r="I956" s="106"/>
    </row>
    <row r="957" spans="1:9" s="27" customFormat="1" x14ac:dyDescent="0.25">
      <c r="A957" s="39"/>
      <c r="C957" s="39"/>
      <c r="D957" s="145"/>
      <c r="E957" s="143"/>
      <c r="F957" s="106"/>
      <c r="G957" s="106"/>
      <c r="H957" s="106"/>
      <c r="I957" s="106"/>
    </row>
    <row r="958" spans="1:9" s="27" customFormat="1" x14ac:dyDescent="0.25">
      <c r="A958" s="39"/>
      <c r="C958" s="39"/>
      <c r="D958" s="145"/>
      <c r="E958" s="143"/>
      <c r="F958" s="106"/>
      <c r="G958" s="106"/>
      <c r="H958" s="106"/>
      <c r="I958" s="106"/>
    </row>
    <row r="959" spans="1:9" s="27" customFormat="1" x14ac:dyDescent="0.25">
      <c r="A959" s="39"/>
      <c r="C959" s="39"/>
      <c r="D959" s="145"/>
      <c r="E959" s="143"/>
      <c r="F959" s="106"/>
      <c r="G959" s="106"/>
      <c r="H959" s="106"/>
      <c r="I959" s="106"/>
    </row>
    <row r="960" spans="1:9" s="27" customFormat="1" x14ac:dyDescent="0.25">
      <c r="A960" s="39"/>
      <c r="C960" s="39"/>
      <c r="D960" s="145"/>
      <c r="E960" s="143"/>
      <c r="F960" s="106"/>
      <c r="G960" s="106"/>
      <c r="H960" s="106"/>
      <c r="I960" s="106"/>
    </row>
    <row r="961" spans="1:9" s="27" customFormat="1" x14ac:dyDescent="0.25">
      <c r="A961" s="39"/>
      <c r="C961" s="39"/>
      <c r="D961" s="145"/>
      <c r="E961" s="143"/>
      <c r="F961" s="106"/>
      <c r="G961" s="106"/>
      <c r="H961" s="106"/>
      <c r="I961" s="106"/>
    </row>
    <row r="962" spans="1:9" s="27" customFormat="1" x14ac:dyDescent="0.25">
      <c r="A962" s="39"/>
      <c r="C962" s="39"/>
      <c r="D962" s="145"/>
      <c r="E962" s="143"/>
      <c r="F962" s="106"/>
      <c r="G962" s="106"/>
      <c r="H962" s="106"/>
      <c r="I962" s="106"/>
    </row>
    <row r="963" spans="1:9" s="27" customFormat="1" x14ac:dyDescent="0.25">
      <c r="A963" s="39"/>
      <c r="C963" s="39"/>
      <c r="D963" s="145"/>
      <c r="E963" s="143"/>
      <c r="F963" s="106"/>
      <c r="G963" s="106"/>
      <c r="H963" s="106"/>
      <c r="I963" s="106"/>
    </row>
    <row r="964" spans="1:9" s="27" customFormat="1" x14ac:dyDescent="0.25">
      <c r="A964" s="39"/>
      <c r="C964" s="39"/>
      <c r="D964" s="145"/>
      <c r="E964" s="143"/>
      <c r="F964" s="106"/>
      <c r="G964" s="106"/>
      <c r="H964" s="106"/>
      <c r="I964" s="106"/>
    </row>
    <row r="965" spans="1:9" s="27" customFormat="1" x14ac:dyDescent="0.25">
      <c r="A965" s="39"/>
      <c r="C965" s="39"/>
      <c r="D965" s="145"/>
      <c r="E965" s="143"/>
      <c r="F965" s="106"/>
      <c r="G965" s="106"/>
      <c r="H965" s="106"/>
      <c r="I965" s="106"/>
    </row>
    <row r="966" spans="1:9" s="27" customFormat="1" x14ac:dyDescent="0.25">
      <c r="A966" s="39"/>
      <c r="C966" s="39"/>
      <c r="D966" s="145"/>
      <c r="E966" s="143"/>
      <c r="F966" s="106"/>
      <c r="G966" s="106"/>
      <c r="H966" s="106"/>
      <c r="I966" s="106"/>
    </row>
    <row r="967" spans="1:9" s="27" customFormat="1" x14ac:dyDescent="0.25">
      <c r="A967" s="39"/>
      <c r="C967" s="39"/>
      <c r="D967" s="145"/>
      <c r="E967" s="143"/>
      <c r="F967" s="106"/>
      <c r="G967" s="106"/>
      <c r="H967" s="106"/>
      <c r="I967" s="106"/>
    </row>
    <row r="968" spans="1:9" s="27" customFormat="1" x14ac:dyDescent="0.25">
      <c r="A968" s="39"/>
      <c r="C968" s="39"/>
      <c r="D968" s="145"/>
      <c r="E968" s="143"/>
      <c r="F968" s="106"/>
      <c r="G968" s="106"/>
      <c r="H968" s="106"/>
      <c r="I968" s="106"/>
    </row>
    <row r="969" spans="1:9" s="27" customFormat="1" x14ac:dyDescent="0.25">
      <c r="A969" s="39"/>
      <c r="C969" s="39"/>
      <c r="D969" s="145"/>
      <c r="E969" s="143"/>
      <c r="F969" s="106"/>
      <c r="G969" s="106"/>
      <c r="H969" s="106"/>
      <c r="I969" s="106"/>
    </row>
    <row r="970" spans="1:9" s="27" customFormat="1" x14ac:dyDescent="0.25">
      <c r="A970" s="39"/>
      <c r="C970" s="39"/>
      <c r="D970" s="145"/>
      <c r="E970" s="143"/>
      <c r="F970" s="106"/>
      <c r="G970" s="106"/>
      <c r="H970" s="106"/>
      <c r="I970" s="106"/>
    </row>
    <row r="971" spans="1:9" s="27" customFormat="1" x14ac:dyDescent="0.25">
      <c r="A971" s="39"/>
      <c r="C971" s="39"/>
      <c r="D971" s="145"/>
      <c r="E971" s="143"/>
      <c r="F971" s="106"/>
      <c r="G971" s="106"/>
      <c r="H971" s="106"/>
      <c r="I971" s="106"/>
    </row>
    <row r="972" spans="1:9" s="27" customFormat="1" x14ac:dyDescent="0.25">
      <c r="A972" s="39"/>
      <c r="C972" s="39"/>
      <c r="D972" s="145"/>
      <c r="E972" s="143"/>
      <c r="F972" s="106"/>
      <c r="G972" s="106"/>
      <c r="H972" s="106"/>
      <c r="I972" s="106"/>
    </row>
    <row r="973" spans="1:9" s="27" customFormat="1" x14ac:dyDescent="0.25">
      <c r="A973" s="39"/>
      <c r="C973" s="39"/>
      <c r="D973" s="145"/>
      <c r="E973" s="143"/>
      <c r="F973" s="106"/>
      <c r="G973" s="106"/>
      <c r="H973" s="106"/>
      <c r="I973" s="106"/>
    </row>
    <row r="974" spans="1:9" s="27" customFormat="1" x14ac:dyDescent="0.25">
      <c r="A974" s="39"/>
      <c r="C974" s="39"/>
      <c r="D974" s="145"/>
      <c r="E974" s="143"/>
      <c r="F974" s="106"/>
      <c r="G974" s="106"/>
      <c r="H974" s="106"/>
      <c r="I974" s="106"/>
    </row>
    <row r="975" spans="1:9" s="27" customFormat="1" x14ac:dyDescent="0.25">
      <c r="A975" s="39"/>
      <c r="C975" s="39"/>
      <c r="D975" s="145"/>
      <c r="E975" s="143"/>
      <c r="F975" s="106"/>
      <c r="G975" s="106"/>
      <c r="H975" s="106"/>
      <c r="I975" s="106"/>
    </row>
    <row r="976" spans="1:9" s="27" customFormat="1" x14ac:dyDescent="0.25">
      <c r="A976" s="39"/>
      <c r="C976" s="39"/>
      <c r="D976" s="145"/>
      <c r="E976" s="143"/>
      <c r="F976" s="106"/>
      <c r="G976" s="106"/>
      <c r="H976" s="106"/>
      <c r="I976" s="106"/>
    </row>
    <row r="977" spans="1:9" s="27" customFormat="1" x14ac:dyDescent="0.25">
      <c r="A977" s="39"/>
      <c r="C977" s="39"/>
      <c r="D977" s="145"/>
      <c r="E977" s="143"/>
      <c r="F977" s="106"/>
      <c r="G977" s="106"/>
      <c r="H977" s="106"/>
      <c r="I977" s="106"/>
    </row>
    <row r="978" spans="1:9" s="27" customFormat="1" x14ac:dyDescent="0.25">
      <c r="A978" s="39"/>
      <c r="C978" s="39"/>
      <c r="D978" s="145"/>
      <c r="E978" s="143"/>
      <c r="F978" s="106"/>
      <c r="G978" s="106"/>
      <c r="H978" s="106"/>
      <c r="I978" s="106"/>
    </row>
    <row r="979" spans="1:9" s="27" customFormat="1" x14ac:dyDescent="0.25">
      <c r="A979" s="39"/>
      <c r="C979" s="39"/>
      <c r="D979" s="145"/>
      <c r="E979" s="143"/>
      <c r="F979" s="106"/>
      <c r="G979" s="106"/>
      <c r="H979" s="106"/>
      <c r="I979" s="106"/>
    </row>
    <row r="980" spans="1:9" s="27" customFormat="1" x14ac:dyDescent="0.25">
      <c r="A980" s="39"/>
      <c r="C980" s="39"/>
      <c r="D980" s="145"/>
      <c r="E980" s="143"/>
      <c r="F980" s="106"/>
      <c r="G980" s="106"/>
      <c r="H980" s="106"/>
      <c r="I980" s="106"/>
    </row>
    <row r="981" spans="1:9" s="27" customFormat="1" x14ac:dyDescent="0.25">
      <c r="A981" s="39"/>
      <c r="C981" s="39"/>
      <c r="D981" s="145"/>
      <c r="E981" s="143"/>
      <c r="F981" s="106"/>
      <c r="G981" s="106"/>
      <c r="H981" s="106"/>
      <c r="I981" s="106"/>
    </row>
    <row r="982" spans="1:9" s="27" customFormat="1" x14ac:dyDescent="0.25">
      <c r="A982" s="39"/>
      <c r="C982" s="39"/>
      <c r="D982" s="145"/>
      <c r="E982" s="143"/>
      <c r="F982" s="106"/>
      <c r="G982" s="106"/>
      <c r="H982" s="106"/>
      <c r="I982" s="106"/>
    </row>
    <row r="983" spans="1:9" s="27" customFormat="1" x14ac:dyDescent="0.25">
      <c r="A983" s="39"/>
      <c r="C983" s="39"/>
      <c r="D983" s="145"/>
      <c r="E983" s="143"/>
      <c r="F983" s="106"/>
      <c r="G983" s="106"/>
      <c r="H983" s="106"/>
      <c r="I983" s="106"/>
    </row>
    <row r="984" spans="1:9" s="27" customFormat="1" x14ac:dyDescent="0.25">
      <c r="A984" s="39"/>
      <c r="C984" s="39"/>
      <c r="D984" s="145"/>
      <c r="E984" s="143"/>
      <c r="F984" s="106"/>
      <c r="G984" s="106"/>
      <c r="H984" s="106"/>
      <c r="I984" s="106"/>
    </row>
    <row r="985" spans="1:9" s="27" customFormat="1" x14ac:dyDescent="0.25">
      <c r="A985" s="39"/>
      <c r="C985" s="39"/>
      <c r="D985" s="145"/>
      <c r="E985" s="143"/>
      <c r="F985" s="106"/>
      <c r="G985" s="106"/>
      <c r="H985" s="106"/>
      <c r="I985" s="106"/>
    </row>
    <row r="986" spans="1:9" s="27" customFormat="1" x14ac:dyDescent="0.25">
      <c r="A986" s="39"/>
      <c r="C986" s="39"/>
      <c r="D986" s="145"/>
      <c r="E986" s="143"/>
      <c r="F986" s="106"/>
      <c r="G986" s="106"/>
      <c r="H986" s="106"/>
      <c r="I986" s="106"/>
    </row>
    <row r="987" spans="1:9" s="27" customFormat="1" x14ac:dyDescent="0.25">
      <c r="A987" s="39"/>
      <c r="C987" s="39"/>
      <c r="D987" s="145"/>
      <c r="E987" s="143"/>
      <c r="F987" s="106"/>
      <c r="G987" s="106"/>
      <c r="H987" s="106"/>
      <c r="I987" s="106"/>
    </row>
    <row r="988" spans="1:9" s="27" customFormat="1" x14ac:dyDescent="0.25">
      <c r="A988" s="39"/>
      <c r="C988" s="39"/>
      <c r="D988" s="145"/>
      <c r="E988" s="143"/>
      <c r="F988" s="106"/>
      <c r="G988" s="106"/>
      <c r="H988" s="106"/>
      <c r="I988" s="106"/>
    </row>
    <row r="989" spans="1:9" s="27" customFormat="1" x14ac:dyDescent="0.25">
      <c r="A989" s="39"/>
      <c r="C989" s="39"/>
      <c r="D989" s="145"/>
      <c r="E989" s="143"/>
      <c r="F989" s="106"/>
      <c r="G989" s="106"/>
      <c r="H989" s="106"/>
      <c r="I989" s="106"/>
    </row>
    <row r="990" spans="1:9" s="27" customFormat="1" x14ac:dyDescent="0.25">
      <c r="A990" s="39"/>
      <c r="C990" s="39"/>
      <c r="D990" s="145"/>
      <c r="E990" s="143"/>
      <c r="F990" s="106"/>
      <c r="G990" s="106"/>
      <c r="H990" s="106"/>
      <c r="I990" s="106"/>
    </row>
    <row r="991" spans="1:9" s="27" customFormat="1" x14ac:dyDescent="0.25">
      <c r="A991" s="39"/>
      <c r="C991" s="39"/>
      <c r="D991" s="145"/>
      <c r="E991" s="143"/>
      <c r="F991" s="106"/>
      <c r="G991" s="106"/>
      <c r="H991" s="106"/>
      <c r="I991" s="106"/>
    </row>
    <row r="992" spans="1:9" s="27" customFormat="1" x14ac:dyDescent="0.25">
      <c r="A992" s="39"/>
      <c r="C992" s="39"/>
      <c r="D992" s="145"/>
      <c r="E992" s="143"/>
      <c r="F992" s="106"/>
      <c r="G992" s="106"/>
      <c r="H992" s="106"/>
      <c r="I992" s="106"/>
    </row>
    <row r="993" spans="1:9" s="27" customFormat="1" x14ac:dyDescent="0.25">
      <c r="A993" s="39"/>
      <c r="C993" s="39"/>
      <c r="D993" s="145"/>
      <c r="E993" s="143"/>
      <c r="F993" s="106"/>
      <c r="G993" s="106"/>
      <c r="H993" s="106"/>
      <c r="I993" s="106"/>
    </row>
    <row r="994" spans="1:9" s="27" customFormat="1" x14ac:dyDescent="0.25">
      <c r="A994" s="39"/>
      <c r="C994" s="39"/>
      <c r="D994" s="145"/>
      <c r="E994" s="143"/>
      <c r="F994" s="106"/>
      <c r="G994" s="106"/>
      <c r="H994" s="106"/>
      <c r="I994" s="106"/>
    </row>
    <row r="995" spans="1:9" s="27" customFormat="1" x14ac:dyDescent="0.25">
      <c r="A995" s="39"/>
      <c r="C995" s="39"/>
      <c r="D995" s="145"/>
      <c r="E995" s="143"/>
      <c r="F995" s="106"/>
      <c r="G995" s="106"/>
      <c r="H995" s="106"/>
      <c r="I995" s="106"/>
    </row>
    <row r="996" spans="1:9" s="27" customFormat="1" x14ac:dyDescent="0.25">
      <c r="A996" s="39"/>
      <c r="C996" s="39"/>
      <c r="D996" s="145"/>
      <c r="E996" s="143"/>
      <c r="F996" s="106"/>
      <c r="G996" s="106"/>
      <c r="H996" s="106"/>
      <c r="I996" s="106"/>
    </row>
    <row r="997" spans="1:9" s="27" customFormat="1" x14ac:dyDescent="0.25">
      <c r="A997" s="39"/>
      <c r="C997" s="39"/>
      <c r="D997" s="145"/>
      <c r="E997" s="143"/>
      <c r="F997" s="106"/>
      <c r="G997" s="106"/>
      <c r="H997" s="106"/>
      <c r="I997" s="106"/>
    </row>
    <row r="998" spans="1:9" s="27" customFormat="1" x14ac:dyDescent="0.25">
      <c r="A998" s="39"/>
      <c r="C998" s="39"/>
      <c r="D998" s="145"/>
      <c r="E998" s="143"/>
      <c r="F998" s="106"/>
      <c r="G998" s="106"/>
      <c r="H998" s="106"/>
      <c r="I998" s="106"/>
    </row>
    <row r="999" spans="1:9" s="27" customFormat="1" x14ac:dyDescent="0.25">
      <c r="A999" s="39"/>
      <c r="C999" s="39"/>
      <c r="D999" s="145"/>
      <c r="E999" s="143"/>
      <c r="F999" s="106"/>
      <c r="G999" s="106"/>
      <c r="H999" s="106"/>
      <c r="I999" s="106"/>
    </row>
    <row r="1000" spans="1:9" s="27" customFormat="1" x14ac:dyDescent="0.25">
      <c r="A1000" s="39"/>
      <c r="C1000" s="39"/>
      <c r="D1000" s="145"/>
      <c r="E1000" s="143"/>
      <c r="F1000" s="106"/>
      <c r="G1000" s="106"/>
      <c r="H1000" s="106"/>
      <c r="I1000" s="106"/>
    </row>
    <row r="1001" spans="1:9" s="27" customFormat="1" x14ac:dyDescent="0.25">
      <c r="A1001" s="39"/>
      <c r="C1001" s="39"/>
      <c r="D1001" s="145"/>
      <c r="E1001" s="143"/>
      <c r="F1001" s="106"/>
      <c r="G1001" s="106"/>
      <c r="H1001" s="106"/>
      <c r="I1001" s="106"/>
    </row>
    <row r="1002" spans="1:9" s="27" customFormat="1" x14ac:dyDescent="0.25">
      <c r="A1002" s="39"/>
      <c r="C1002" s="39"/>
      <c r="D1002" s="145"/>
      <c r="E1002" s="143"/>
      <c r="F1002" s="106"/>
      <c r="G1002" s="106"/>
      <c r="H1002" s="106"/>
      <c r="I1002" s="106"/>
    </row>
    <row r="1003" spans="1:9" s="27" customFormat="1" x14ac:dyDescent="0.25">
      <c r="A1003" s="39"/>
      <c r="C1003" s="39"/>
      <c r="D1003" s="145"/>
      <c r="E1003" s="143"/>
      <c r="F1003" s="106"/>
      <c r="G1003" s="106"/>
      <c r="H1003" s="106"/>
      <c r="I1003" s="106"/>
    </row>
    <row r="1004" spans="1:9" s="27" customFormat="1" x14ac:dyDescent="0.25">
      <c r="A1004" s="39"/>
      <c r="C1004" s="39"/>
      <c r="D1004" s="145"/>
      <c r="E1004" s="143"/>
      <c r="F1004" s="106"/>
      <c r="G1004" s="106"/>
      <c r="H1004" s="106"/>
      <c r="I1004" s="106"/>
    </row>
    <row r="1005" spans="1:9" s="27" customFormat="1" x14ac:dyDescent="0.25">
      <c r="A1005" s="39"/>
      <c r="C1005" s="39"/>
      <c r="D1005" s="145"/>
      <c r="E1005" s="143"/>
      <c r="F1005" s="106"/>
      <c r="G1005" s="106"/>
      <c r="H1005" s="106"/>
      <c r="I1005" s="106"/>
    </row>
    <row r="1006" spans="1:9" s="27" customFormat="1" x14ac:dyDescent="0.25">
      <c r="A1006" s="39"/>
      <c r="C1006" s="39"/>
      <c r="D1006" s="145"/>
      <c r="E1006" s="143"/>
      <c r="F1006" s="106"/>
      <c r="G1006" s="106"/>
      <c r="H1006" s="106"/>
      <c r="I1006" s="106"/>
    </row>
    <row r="1007" spans="1:9" s="27" customFormat="1" x14ac:dyDescent="0.25">
      <c r="A1007" s="39"/>
      <c r="C1007" s="39"/>
      <c r="D1007" s="145"/>
      <c r="E1007" s="143"/>
      <c r="F1007" s="106"/>
      <c r="G1007" s="106"/>
      <c r="H1007" s="106"/>
      <c r="I1007" s="106"/>
    </row>
    <row r="1008" spans="1:9" s="27" customFormat="1" x14ac:dyDescent="0.25">
      <c r="A1008" s="39"/>
      <c r="C1008" s="39"/>
      <c r="D1008" s="145"/>
      <c r="E1008" s="143"/>
      <c r="F1008" s="106"/>
      <c r="G1008" s="106"/>
      <c r="H1008" s="106"/>
      <c r="I1008" s="106"/>
    </row>
    <row r="1009" spans="1:9" s="27" customFormat="1" x14ac:dyDescent="0.25">
      <c r="A1009" s="39"/>
      <c r="C1009" s="39"/>
      <c r="D1009" s="145"/>
      <c r="E1009" s="143"/>
      <c r="F1009" s="106"/>
      <c r="G1009" s="106"/>
      <c r="H1009" s="106"/>
      <c r="I1009" s="106"/>
    </row>
    <row r="1010" spans="1:9" s="27" customFormat="1" x14ac:dyDescent="0.25">
      <c r="A1010" s="39"/>
      <c r="C1010" s="39"/>
      <c r="D1010" s="145"/>
      <c r="E1010" s="143"/>
      <c r="F1010" s="106"/>
      <c r="G1010" s="106"/>
      <c r="H1010" s="106"/>
      <c r="I1010" s="106"/>
    </row>
    <row r="1011" spans="1:9" s="27" customFormat="1" x14ac:dyDescent="0.25">
      <c r="A1011" s="39"/>
      <c r="C1011" s="39"/>
      <c r="D1011" s="145"/>
      <c r="E1011" s="143"/>
      <c r="F1011" s="106"/>
      <c r="G1011" s="106"/>
      <c r="H1011" s="106"/>
      <c r="I1011" s="106"/>
    </row>
    <row r="1012" spans="1:9" s="27" customFormat="1" x14ac:dyDescent="0.25">
      <c r="A1012" s="39"/>
      <c r="C1012" s="39"/>
      <c r="D1012" s="145"/>
      <c r="E1012" s="143"/>
      <c r="F1012" s="106"/>
      <c r="G1012" s="106"/>
      <c r="H1012" s="106"/>
      <c r="I1012" s="106"/>
    </row>
    <row r="1013" spans="1:9" s="27" customFormat="1" x14ac:dyDescent="0.25">
      <c r="A1013" s="39"/>
      <c r="C1013" s="39"/>
      <c r="D1013" s="145"/>
      <c r="E1013" s="143"/>
      <c r="F1013" s="106"/>
      <c r="G1013" s="106"/>
      <c r="H1013" s="106"/>
      <c r="I1013" s="106"/>
    </row>
    <row r="1014" spans="1:9" s="27" customFormat="1" x14ac:dyDescent="0.25">
      <c r="A1014" s="39"/>
      <c r="C1014" s="39"/>
      <c r="D1014" s="145"/>
      <c r="E1014" s="143"/>
      <c r="F1014" s="106"/>
      <c r="G1014" s="106"/>
      <c r="H1014" s="106"/>
      <c r="I1014" s="106"/>
    </row>
    <row r="1015" spans="1:9" s="27" customFormat="1" x14ac:dyDescent="0.25">
      <c r="A1015" s="39"/>
      <c r="C1015" s="39"/>
      <c r="D1015" s="145"/>
      <c r="E1015" s="143"/>
      <c r="F1015" s="106"/>
      <c r="G1015" s="106"/>
      <c r="H1015" s="106"/>
      <c r="I1015" s="106"/>
    </row>
    <row r="1016" spans="1:9" s="27" customFormat="1" x14ac:dyDescent="0.25">
      <c r="A1016" s="39"/>
      <c r="C1016" s="39"/>
      <c r="D1016" s="145"/>
      <c r="E1016" s="143"/>
      <c r="F1016" s="106"/>
      <c r="G1016" s="106"/>
      <c r="H1016" s="106"/>
      <c r="I1016" s="106"/>
    </row>
    <row r="1017" spans="1:9" s="27" customFormat="1" x14ac:dyDescent="0.25">
      <c r="A1017" s="39"/>
      <c r="C1017" s="39"/>
      <c r="D1017" s="145"/>
      <c r="E1017" s="143"/>
      <c r="F1017" s="106"/>
      <c r="G1017" s="106"/>
      <c r="H1017" s="106"/>
      <c r="I1017" s="106"/>
    </row>
    <row r="1018" spans="1:9" s="27" customFormat="1" x14ac:dyDescent="0.25">
      <c r="A1018" s="39"/>
      <c r="C1018" s="39"/>
      <c r="D1018" s="145"/>
      <c r="E1018" s="143"/>
      <c r="F1018" s="106"/>
      <c r="G1018" s="106"/>
      <c r="H1018" s="106"/>
      <c r="I1018" s="106"/>
    </row>
    <row r="1019" spans="1:9" s="27" customFormat="1" x14ac:dyDescent="0.25">
      <c r="A1019" s="39"/>
      <c r="C1019" s="39"/>
      <c r="D1019" s="145"/>
      <c r="E1019" s="143"/>
      <c r="F1019" s="106"/>
      <c r="G1019" s="106"/>
      <c r="H1019" s="106"/>
      <c r="I1019" s="106"/>
    </row>
    <row r="1020" spans="1:9" s="27" customFormat="1" x14ac:dyDescent="0.25">
      <c r="A1020" s="39"/>
      <c r="C1020" s="39"/>
      <c r="D1020" s="145"/>
      <c r="E1020" s="143"/>
      <c r="F1020" s="106"/>
      <c r="G1020" s="106"/>
      <c r="H1020" s="106"/>
      <c r="I1020" s="106"/>
    </row>
    <row r="1021" spans="1:9" s="27" customFormat="1" x14ac:dyDescent="0.25">
      <c r="A1021" s="39"/>
      <c r="C1021" s="39"/>
      <c r="D1021" s="145"/>
      <c r="E1021" s="143"/>
      <c r="F1021" s="106"/>
      <c r="G1021" s="106"/>
      <c r="H1021" s="106"/>
      <c r="I1021" s="106"/>
    </row>
    <row r="1022" spans="1:9" s="27" customFormat="1" x14ac:dyDescent="0.25">
      <c r="A1022" s="39"/>
      <c r="C1022" s="39"/>
      <c r="D1022" s="145"/>
      <c r="E1022" s="143"/>
      <c r="F1022" s="106"/>
      <c r="G1022" s="106"/>
      <c r="H1022" s="106"/>
      <c r="I1022" s="106"/>
    </row>
    <row r="1023" spans="1:9" s="27" customFormat="1" x14ac:dyDescent="0.25">
      <c r="A1023" s="39"/>
      <c r="C1023" s="39"/>
      <c r="D1023" s="145"/>
      <c r="E1023" s="143"/>
      <c r="F1023" s="106"/>
      <c r="G1023" s="106"/>
      <c r="H1023" s="106"/>
      <c r="I1023" s="106"/>
    </row>
    <row r="1024" spans="1:9" s="27" customFormat="1" x14ac:dyDescent="0.25">
      <c r="A1024" s="39"/>
      <c r="C1024" s="39"/>
      <c r="D1024" s="145"/>
      <c r="E1024" s="143"/>
      <c r="F1024" s="106"/>
      <c r="G1024" s="106"/>
      <c r="H1024" s="106"/>
      <c r="I1024" s="106"/>
    </row>
    <row r="1025" spans="1:9" s="27" customFormat="1" x14ac:dyDescent="0.25">
      <c r="A1025" s="39"/>
      <c r="C1025" s="39"/>
      <c r="D1025" s="145"/>
      <c r="E1025" s="143"/>
      <c r="F1025" s="106"/>
      <c r="G1025" s="106"/>
      <c r="H1025" s="106"/>
      <c r="I1025" s="106"/>
    </row>
    <row r="1026" spans="1:9" s="27" customFormat="1" x14ac:dyDescent="0.25">
      <c r="A1026" s="39"/>
      <c r="C1026" s="39"/>
      <c r="D1026" s="145"/>
      <c r="E1026" s="143"/>
      <c r="F1026" s="106"/>
      <c r="G1026" s="106"/>
      <c r="H1026" s="106"/>
      <c r="I1026" s="106"/>
    </row>
    <row r="1027" spans="1:9" s="27" customFormat="1" x14ac:dyDescent="0.25">
      <c r="A1027" s="39"/>
      <c r="C1027" s="39"/>
      <c r="D1027" s="145"/>
      <c r="E1027" s="143"/>
      <c r="F1027" s="106"/>
      <c r="G1027" s="106"/>
      <c r="H1027" s="106"/>
      <c r="I1027" s="106"/>
    </row>
    <row r="1028" spans="1:9" s="27" customFormat="1" x14ac:dyDescent="0.25">
      <c r="A1028" s="39"/>
      <c r="C1028" s="39"/>
      <c r="D1028" s="145"/>
      <c r="E1028" s="143"/>
      <c r="F1028" s="106"/>
      <c r="G1028" s="106"/>
      <c r="H1028" s="106"/>
      <c r="I1028" s="106"/>
    </row>
    <row r="1029" spans="1:9" s="27" customFormat="1" x14ac:dyDescent="0.25">
      <c r="A1029" s="39"/>
      <c r="C1029" s="39"/>
      <c r="D1029" s="145"/>
      <c r="E1029" s="143"/>
      <c r="F1029" s="106"/>
      <c r="G1029" s="106"/>
      <c r="H1029" s="106"/>
      <c r="I1029" s="106"/>
    </row>
    <row r="1030" spans="1:9" s="27" customFormat="1" x14ac:dyDescent="0.25">
      <c r="A1030" s="39"/>
      <c r="C1030" s="39"/>
      <c r="D1030" s="145"/>
      <c r="E1030" s="143"/>
      <c r="F1030" s="106"/>
      <c r="G1030" s="106"/>
      <c r="H1030" s="106"/>
      <c r="I1030" s="106"/>
    </row>
    <row r="1031" spans="1:9" s="27" customFormat="1" x14ac:dyDescent="0.25">
      <c r="A1031" s="39"/>
      <c r="C1031" s="39"/>
      <c r="D1031" s="145"/>
      <c r="E1031" s="143"/>
      <c r="F1031" s="106"/>
      <c r="G1031" s="106"/>
      <c r="H1031" s="106"/>
      <c r="I1031" s="106"/>
    </row>
    <row r="1032" spans="1:9" s="27" customFormat="1" x14ac:dyDescent="0.25">
      <c r="A1032" s="39"/>
      <c r="C1032" s="39"/>
      <c r="D1032" s="145"/>
      <c r="E1032" s="143"/>
      <c r="F1032" s="106"/>
      <c r="G1032" s="106"/>
      <c r="H1032" s="106"/>
      <c r="I1032" s="106"/>
    </row>
    <row r="1033" spans="1:9" s="27" customFormat="1" x14ac:dyDescent="0.25">
      <c r="A1033" s="39"/>
      <c r="C1033" s="39"/>
      <c r="D1033" s="145"/>
      <c r="E1033" s="143"/>
      <c r="F1033" s="106"/>
      <c r="G1033" s="106"/>
      <c r="H1033" s="106"/>
      <c r="I1033" s="106"/>
    </row>
    <row r="1034" spans="1:9" s="27" customFormat="1" x14ac:dyDescent="0.25">
      <c r="A1034" s="39"/>
      <c r="C1034" s="39"/>
      <c r="D1034" s="145"/>
      <c r="E1034" s="143"/>
      <c r="F1034" s="106"/>
      <c r="G1034" s="106"/>
      <c r="H1034" s="106"/>
      <c r="I1034" s="106"/>
    </row>
    <row r="1035" spans="1:9" s="27" customFormat="1" x14ac:dyDescent="0.25">
      <c r="A1035" s="39"/>
      <c r="C1035" s="39"/>
      <c r="D1035" s="145"/>
      <c r="E1035" s="143"/>
      <c r="F1035" s="106"/>
      <c r="G1035" s="106"/>
      <c r="H1035" s="106"/>
      <c r="I1035" s="106"/>
    </row>
    <row r="1036" spans="1:9" s="27" customFormat="1" x14ac:dyDescent="0.25">
      <c r="A1036" s="39"/>
      <c r="C1036" s="39"/>
      <c r="D1036" s="145"/>
      <c r="E1036" s="143"/>
      <c r="F1036" s="106"/>
      <c r="G1036" s="106"/>
      <c r="H1036" s="106"/>
      <c r="I1036" s="106"/>
    </row>
    <row r="1037" spans="1:9" s="27" customFormat="1" x14ac:dyDescent="0.25">
      <c r="A1037" s="39"/>
      <c r="C1037" s="39"/>
      <c r="D1037" s="145"/>
      <c r="E1037" s="143"/>
      <c r="F1037" s="106"/>
      <c r="G1037" s="106"/>
      <c r="H1037" s="106"/>
      <c r="I1037" s="106"/>
    </row>
    <row r="1038" spans="1:9" s="27" customFormat="1" x14ac:dyDescent="0.25">
      <c r="A1038" s="39"/>
      <c r="C1038" s="39"/>
      <c r="D1038" s="145"/>
      <c r="E1038" s="143"/>
      <c r="F1038" s="106"/>
      <c r="G1038" s="106"/>
      <c r="H1038" s="106"/>
      <c r="I1038" s="106"/>
    </row>
    <row r="1039" spans="1:9" s="27" customFormat="1" x14ac:dyDescent="0.25">
      <c r="A1039" s="39"/>
      <c r="C1039" s="39"/>
      <c r="D1039" s="145"/>
      <c r="E1039" s="143"/>
      <c r="F1039" s="106"/>
      <c r="G1039" s="106"/>
      <c r="H1039" s="106"/>
      <c r="I1039" s="106"/>
    </row>
    <row r="1040" spans="1:9" s="27" customFormat="1" x14ac:dyDescent="0.25">
      <c r="A1040" s="39"/>
      <c r="C1040" s="39"/>
      <c r="D1040" s="145"/>
      <c r="E1040" s="143"/>
      <c r="F1040" s="106"/>
      <c r="G1040" s="106"/>
      <c r="H1040" s="106"/>
      <c r="I1040" s="106"/>
    </row>
    <row r="1041" spans="1:9" s="27" customFormat="1" x14ac:dyDescent="0.25">
      <c r="A1041" s="39"/>
      <c r="C1041" s="39"/>
      <c r="D1041" s="145"/>
      <c r="E1041" s="143"/>
      <c r="F1041" s="106"/>
      <c r="G1041" s="106"/>
      <c r="H1041" s="106"/>
      <c r="I1041" s="106"/>
    </row>
    <row r="1042" spans="1:9" s="27" customFormat="1" x14ac:dyDescent="0.25">
      <c r="A1042" s="39"/>
      <c r="C1042" s="39"/>
      <c r="D1042" s="145"/>
      <c r="E1042" s="143"/>
      <c r="F1042" s="106"/>
      <c r="G1042" s="106"/>
      <c r="H1042" s="106"/>
      <c r="I1042" s="106"/>
    </row>
    <row r="1043" spans="1:9" s="27" customFormat="1" x14ac:dyDescent="0.25">
      <c r="A1043" s="39"/>
      <c r="C1043" s="39"/>
      <c r="D1043" s="145"/>
      <c r="E1043" s="143"/>
      <c r="F1043" s="106"/>
      <c r="G1043" s="106"/>
      <c r="H1043" s="106"/>
      <c r="I1043" s="106"/>
    </row>
    <row r="1044" spans="1:9" s="27" customFormat="1" x14ac:dyDescent="0.25">
      <c r="A1044" s="39"/>
      <c r="C1044" s="39"/>
      <c r="D1044" s="145"/>
      <c r="E1044" s="143"/>
      <c r="F1044" s="106"/>
      <c r="G1044" s="106"/>
      <c r="H1044" s="106"/>
      <c r="I1044" s="106"/>
    </row>
    <row r="1045" spans="1:9" s="27" customFormat="1" x14ac:dyDescent="0.25">
      <c r="A1045" s="39"/>
      <c r="C1045" s="39"/>
      <c r="D1045" s="145"/>
      <c r="E1045" s="143"/>
      <c r="F1045" s="106"/>
      <c r="G1045" s="106"/>
      <c r="H1045" s="106"/>
      <c r="I1045" s="106"/>
    </row>
    <row r="1046" spans="1:9" s="27" customFormat="1" x14ac:dyDescent="0.25">
      <c r="A1046" s="39"/>
      <c r="C1046" s="39"/>
      <c r="D1046" s="145"/>
      <c r="E1046" s="143"/>
      <c r="F1046" s="106"/>
      <c r="G1046" s="106"/>
      <c r="H1046" s="106"/>
      <c r="I1046" s="106"/>
    </row>
    <row r="1047" spans="1:9" s="27" customFormat="1" x14ac:dyDescent="0.25">
      <c r="A1047" s="39"/>
      <c r="C1047" s="39"/>
      <c r="D1047" s="145"/>
      <c r="E1047" s="143"/>
      <c r="F1047" s="106"/>
      <c r="G1047" s="106"/>
      <c r="H1047" s="106"/>
      <c r="I1047" s="106"/>
    </row>
    <row r="1048" spans="1:9" s="27" customFormat="1" x14ac:dyDescent="0.25">
      <c r="A1048" s="39"/>
      <c r="C1048" s="39"/>
      <c r="D1048" s="145"/>
      <c r="E1048" s="143"/>
      <c r="F1048" s="106"/>
      <c r="G1048" s="106"/>
      <c r="H1048" s="106"/>
      <c r="I1048" s="106"/>
    </row>
    <row r="1049" spans="1:9" s="27" customFormat="1" x14ac:dyDescent="0.25">
      <c r="A1049" s="39"/>
      <c r="C1049" s="39"/>
      <c r="D1049" s="145"/>
      <c r="E1049" s="143"/>
      <c r="F1049" s="106"/>
      <c r="G1049" s="106"/>
      <c r="H1049" s="106"/>
      <c r="I1049" s="106"/>
    </row>
    <row r="1050" spans="1:9" s="27" customFormat="1" x14ac:dyDescent="0.25">
      <c r="A1050" s="39"/>
      <c r="C1050" s="39"/>
      <c r="D1050" s="145"/>
      <c r="E1050" s="143"/>
      <c r="F1050" s="106"/>
      <c r="G1050" s="106"/>
      <c r="H1050" s="106"/>
      <c r="I1050" s="106"/>
    </row>
    <row r="1051" spans="1:9" s="27" customFormat="1" x14ac:dyDescent="0.25">
      <c r="A1051" s="39"/>
      <c r="C1051" s="39"/>
      <c r="D1051" s="145"/>
      <c r="E1051" s="143"/>
      <c r="F1051" s="106"/>
      <c r="G1051" s="106"/>
      <c r="H1051" s="106"/>
      <c r="I1051" s="106"/>
    </row>
    <row r="1052" spans="1:9" s="27" customFormat="1" x14ac:dyDescent="0.25">
      <c r="A1052" s="39"/>
      <c r="C1052" s="39"/>
      <c r="D1052" s="145"/>
      <c r="E1052" s="143"/>
      <c r="F1052" s="106"/>
      <c r="G1052" s="106"/>
      <c r="H1052" s="106"/>
      <c r="I1052" s="106"/>
    </row>
    <row r="1053" spans="1:9" s="27" customFormat="1" x14ac:dyDescent="0.25">
      <c r="A1053" s="39"/>
      <c r="C1053" s="39"/>
      <c r="D1053" s="145"/>
      <c r="E1053" s="143"/>
      <c r="F1053" s="106"/>
      <c r="G1053" s="106"/>
      <c r="H1053" s="106"/>
      <c r="I1053" s="106"/>
    </row>
    <row r="1054" spans="1:9" s="27" customFormat="1" x14ac:dyDescent="0.25">
      <c r="A1054" s="39"/>
      <c r="C1054" s="39"/>
      <c r="D1054" s="145"/>
      <c r="E1054" s="143"/>
      <c r="F1054" s="106"/>
      <c r="G1054" s="106"/>
      <c r="H1054" s="106"/>
      <c r="I1054" s="106"/>
    </row>
    <row r="1055" spans="1:9" s="27" customFormat="1" x14ac:dyDescent="0.25">
      <c r="A1055" s="39"/>
      <c r="C1055" s="39"/>
      <c r="D1055" s="145"/>
      <c r="E1055" s="143"/>
      <c r="F1055" s="106"/>
      <c r="G1055" s="106"/>
      <c r="H1055" s="106"/>
      <c r="I1055" s="106"/>
    </row>
    <row r="1056" spans="1:9" s="27" customFormat="1" x14ac:dyDescent="0.25">
      <c r="A1056" s="39"/>
      <c r="C1056" s="39"/>
      <c r="D1056" s="145"/>
      <c r="E1056" s="143"/>
      <c r="F1056" s="106"/>
      <c r="G1056" s="106"/>
      <c r="H1056" s="106"/>
      <c r="I1056" s="106"/>
    </row>
    <row r="1057" spans="1:9" s="27" customFormat="1" x14ac:dyDescent="0.25">
      <c r="A1057" s="39"/>
      <c r="C1057" s="39"/>
      <c r="D1057" s="145"/>
      <c r="E1057" s="143"/>
      <c r="F1057" s="106"/>
      <c r="G1057" s="106"/>
      <c r="H1057" s="106"/>
      <c r="I1057" s="106"/>
    </row>
    <row r="1058" spans="1:9" s="27" customFormat="1" x14ac:dyDescent="0.25">
      <c r="A1058" s="39"/>
      <c r="C1058" s="39"/>
      <c r="D1058" s="145"/>
      <c r="E1058" s="143"/>
      <c r="F1058" s="106"/>
      <c r="G1058" s="106"/>
      <c r="H1058" s="106"/>
      <c r="I1058" s="106"/>
    </row>
    <row r="1059" spans="1:9" s="27" customFormat="1" x14ac:dyDescent="0.25">
      <c r="A1059" s="39"/>
      <c r="C1059" s="39"/>
      <c r="D1059" s="145"/>
      <c r="E1059" s="143"/>
      <c r="F1059" s="106"/>
      <c r="G1059" s="106"/>
      <c r="H1059" s="106"/>
      <c r="I1059" s="106"/>
    </row>
    <row r="1060" spans="1:9" s="27" customFormat="1" x14ac:dyDescent="0.25">
      <c r="A1060" s="39"/>
      <c r="C1060" s="39"/>
      <c r="D1060" s="145"/>
      <c r="E1060" s="143"/>
      <c r="F1060" s="106"/>
      <c r="G1060" s="106"/>
      <c r="H1060" s="106"/>
      <c r="I1060" s="106"/>
    </row>
    <row r="1061" spans="1:9" s="27" customFormat="1" x14ac:dyDescent="0.25">
      <c r="A1061" s="39"/>
      <c r="C1061" s="39"/>
      <c r="D1061" s="145"/>
      <c r="E1061" s="143"/>
      <c r="F1061" s="106"/>
      <c r="G1061" s="106"/>
      <c r="H1061" s="106"/>
      <c r="I1061" s="106"/>
    </row>
    <row r="1062" spans="1:9" s="27" customFormat="1" x14ac:dyDescent="0.25">
      <c r="A1062" s="39"/>
      <c r="C1062" s="39"/>
      <c r="D1062" s="145"/>
      <c r="E1062" s="143"/>
      <c r="F1062" s="106"/>
      <c r="G1062" s="106"/>
      <c r="H1062" s="106"/>
      <c r="I1062" s="106"/>
    </row>
    <row r="1063" spans="1:9" s="27" customFormat="1" x14ac:dyDescent="0.25">
      <c r="A1063" s="39"/>
      <c r="C1063" s="39"/>
      <c r="D1063" s="145"/>
      <c r="E1063" s="143"/>
      <c r="F1063" s="106"/>
      <c r="G1063" s="106"/>
      <c r="H1063" s="106"/>
      <c r="I1063" s="106"/>
    </row>
    <row r="1064" spans="1:9" s="27" customFormat="1" x14ac:dyDescent="0.25">
      <c r="A1064" s="39"/>
      <c r="C1064" s="39"/>
      <c r="D1064" s="145"/>
      <c r="E1064" s="143"/>
      <c r="F1064" s="106"/>
      <c r="G1064" s="106"/>
      <c r="H1064" s="106"/>
      <c r="I1064" s="106"/>
    </row>
    <row r="1065" spans="1:9" s="27" customFormat="1" x14ac:dyDescent="0.25">
      <c r="A1065" s="39"/>
      <c r="C1065" s="39"/>
      <c r="D1065" s="145"/>
      <c r="E1065" s="143"/>
      <c r="F1065" s="106"/>
      <c r="G1065" s="106"/>
      <c r="H1065" s="106"/>
      <c r="I1065" s="106"/>
    </row>
    <row r="1066" spans="1:9" s="27" customFormat="1" x14ac:dyDescent="0.25">
      <c r="A1066" s="39"/>
      <c r="C1066" s="39"/>
      <c r="D1066" s="145"/>
      <c r="E1066" s="143"/>
      <c r="F1066" s="106"/>
      <c r="G1066" s="106"/>
      <c r="H1066" s="106"/>
      <c r="I1066" s="106"/>
    </row>
    <row r="1067" spans="1:9" s="27" customFormat="1" x14ac:dyDescent="0.25">
      <c r="A1067" s="39"/>
      <c r="C1067" s="39"/>
      <c r="D1067" s="145"/>
      <c r="E1067" s="143"/>
      <c r="F1067" s="106"/>
      <c r="G1067" s="106"/>
      <c r="H1067" s="106"/>
      <c r="I1067" s="106"/>
    </row>
    <row r="1068" spans="1:9" s="27" customFormat="1" x14ac:dyDescent="0.25">
      <c r="A1068" s="39"/>
      <c r="C1068" s="39"/>
      <c r="D1068" s="145"/>
      <c r="E1068" s="143"/>
      <c r="F1068" s="106"/>
      <c r="G1068" s="106"/>
      <c r="H1068" s="106"/>
      <c r="I1068" s="106"/>
    </row>
    <row r="1069" spans="1:9" s="27" customFormat="1" x14ac:dyDescent="0.25">
      <c r="A1069" s="39"/>
      <c r="C1069" s="39"/>
      <c r="D1069" s="145"/>
      <c r="E1069" s="143"/>
      <c r="F1069" s="106"/>
      <c r="G1069" s="106"/>
      <c r="H1069" s="106"/>
      <c r="I1069" s="106"/>
    </row>
    <row r="1070" spans="1:9" s="27" customFormat="1" x14ac:dyDescent="0.25">
      <c r="A1070" s="39"/>
      <c r="C1070" s="39"/>
      <c r="D1070" s="145"/>
      <c r="E1070" s="143"/>
      <c r="F1070" s="106"/>
      <c r="G1070" s="106"/>
      <c r="H1070" s="106"/>
      <c r="I1070" s="106"/>
    </row>
    <row r="1071" spans="1:9" s="27" customFormat="1" x14ac:dyDescent="0.25">
      <c r="A1071" s="39"/>
      <c r="C1071" s="39"/>
      <c r="D1071" s="145"/>
      <c r="E1071" s="143"/>
      <c r="F1071" s="106"/>
      <c r="G1071" s="106"/>
      <c r="H1071" s="106"/>
      <c r="I1071" s="106"/>
    </row>
    <row r="1072" spans="1:9" s="27" customFormat="1" x14ac:dyDescent="0.25">
      <c r="A1072" s="39"/>
      <c r="C1072" s="39"/>
      <c r="D1072" s="145"/>
      <c r="E1072" s="143"/>
      <c r="F1072" s="106"/>
      <c r="G1072" s="106"/>
      <c r="H1072" s="106"/>
      <c r="I1072" s="106"/>
    </row>
    <row r="1073" spans="1:9" s="27" customFormat="1" x14ac:dyDescent="0.25">
      <c r="A1073" s="39"/>
      <c r="C1073" s="39"/>
      <c r="D1073" s="145"/>
      <c r="E1073" s="143"/>
      <c r="F1073" s="106"/>
      <c r="G1073" s="106"/>
      <c r="H1073" s="106"/>
      <c r="I1073" s="106"/>
    </row>
    <row r="1074" spans="1:9" s="27" customFormat="1" x14ac:dyDescent="0.25">
      <c r="A1074" s="39"/>
      <c r="C1074" s="39"/>
      <c r="D1074" s="145"/>
      <c r="E1074" s="143"/>
      <c r="F1074" s="106"/>
      <c r="G1074" s="106"/>
      <c r="H1074" s="106"/>
      <c r="I1074" s="106"/>
    </row>
    <row r="1075" spans="1:9" s="27" customFormat="1" x14ac:dyDescent="0.25">
      <c r="A1075" s="39"/>
      <c r="C1075" s="39"/>
      <c r="D1075" s="145"/>
      <c r="E1075" s="143"/>
      <c r="F1075" s="106"/>
      <c r="G1075" s="106"/>
      <c r="H1075" s="106"/>
      <c r="I1075" s="106"/>
    </row>
    <row r="1076" spans="1:9" s="27" customFormat="1" x14ac:dyDescent="0.25">
      <c r="A1076" s="39"/>
      <c r="C1076" s="39"/>
      <c r="D1076" s="145"/>
      <c r="E1076" s="143"/>
      <c r="F1076" s="106"/>
      <c r="G1076" s="106"/>
      <c r="H1076" s="106"/>
      <c r="I1076" s="106"/>
    </row>
    <row r="1077" spans="1:9" s="27" customFormat="1" x14ac:dyDescent="0.25">
      <c r="A1077" s="39"/>
      <c r="C1077" s="39"/>
      <c r="D1077" s="145"/>
      <c r="E1077" s="143"/>
      <c r="F1077" s="106"/>
      <c r="G1077" s="106"/>
      <c r="H1077" s="106"/>
      <c r="I1077" s="106"/>
    </row>
    <row r="1078" spans="1:9" s="27" customFormat="1" x14ac:dyDescent="0.25">
      <c r="A1078" s="39"/>
      <c r="C1078" s="39"/>
      <c r="D1078" s="145"/>
      <c r="E1078" s="143"/>
      <c r="F1078" s="106"/>
      <c r="G1078" s="106"/>
      <c r="H1078" s="106"/>
      <c r="I1078" s="106"/>
    </row>
    <row r="1079" spans="1:9" s="27" customFormat="1" x14ac:dyDescent="0.25">
      <c r="A1079" s="39"/>
      <c r="C1079" s="39"/>
      <c r="D1079" s="145"/>
      <c r="E1079" s="143"/>
      <c r="F1079" s="106"/>
      <c r="G1079" s="106"/>
      <c r="H1079" s="106"/>
      <c r="I1079" s="106"/>
    </row>
    <row r="1080" spans="1:9" s="27" customFormat="1" x14ac:dyDescent="0.25">
      <c r="A1080" s="39"/>
      <c r="C1080" s="39"/>
      <c r="D1080" s="145"/>
      <c r="E1080" s="143"/>
      <c r="F1080" s="106"/>
      <c r="G1080" s="106"/>
      <c r="H1080" s="106"/>
      <c r="I1080" s="106"/>
    </row>
    <row r="1081" spans="1:9" s="27" customFormat="1" x14ac:dyDescent="0.25">
      <c r="A1081" s="39"/>
      <c r="C1081" s="39"/>
      <c r="D1081" s="145"/>
      <c r="E1081" s="143"/>
      <c r="F1081" s="106"/>
      <c r="G1081" s="106"/>
      <c r="H1081" s="106"/>
      <c r="I1081" s="106"/>
    </row>
    <row r="1082" spans="1:9" s="27" customFormat="1" x14ac:dyDescent="0.25">
      <c r="A1082" s="39"/>
      <c r="C1082" s="39"/>
      <c r="D1082" s="145"/>
      <c r="E1082" s="143"/>
      <c r="F1082" s="106"/>
      <c r="G1082" s="106"/>
      <c r="H1082" s="106"/>
      <c r="I1082" s="106"/>
    </row>
    <row r="1083" spans="1:9" s="27" customFormat="1" x14ac:dyDescent="0.25">
      <c r="A1083" s="39"/>
      <c r="C1083" s="39"/>
      <c r="D1083" s="145"/>
      <c r="E1083" s="143"/>
      <c r="F1083" s="106"/>
      <c r="G1083" s="106"/>
      <c r="H1083" s="106"/>
      <c r="I1083" s="106"/>
    </row>
    <row r="1084" spans="1:9" s="27" customFormat="1" x14ac:dyDescent="0.25">
      <c r="A1084" s="39"/>
      <c r="C1084" s="39"/>
      <c r="D1084" s="145"/>
      <c r="E1084" s="143"/>
      <c r="F1084" s="106"/>
      <c r="G1084" s="106"/>
      <c r="H1084" s="106"/>
      <c r="I1084" s="106"/>
    </row>
    <row r="1085" spans="1:9" s="27" customFormat="1" x14ac:dyDescent="0.25">
      <c r="A1085" s="39"/>
      <c r="C1085" s="39"/>
      <c r="D1085" s="145"/>
      <c r="E1085" s="143"/>
      <c r="F1085" s="106"/>
      <c r="G1085" s="106"/>
      <c r="H1085" s="106"/>
      <c r="I1085" s="106"/>
    </row>
    <row r="1086" spans="1:9" s="27" customFormat="1" x14ac:dyDescent="0.25">
      <c r="A1086" s="39"/>
      <c r="C1086" s="39"/>
      <c r="D1086" s="145"/>
      <c r="E1086" s="143"/>
      <c r="F1086" s="106"/>
      <c r="G1086" s="106"/>
      <c r="H1086" s="106"/>
      <c r="I1086" s="106"/>
    </row>
    <row r="1087" spans="1:9" s="27" customFormat="1" x14ac:dyDescent="0.25">
      <c r="A1087" s="39"/>
      <c r="C1087" s="39"/>
      <c r="D1087" s="145"/>
      <c r="E1087" s="143"/>
      <c r="F1087" s="106"/>
      <c r="G1087" s="106"/>
      <c r="H1087" s="106"/>
      <c r="I1087" s="106"/>
    </row>
    <row r="1088" spans="1:9" s="27" customFormat="1" x14ac:dyDescent="0.25">
      <c r="A1088" s="39"/>
      <c r="C1088" s="39"/>
      <c r="D1088" s="145"/>
      <c r="E1088" s="143"/>
      <c r="F1088" s="106"/>
      <c r="G1088" s="106"/>
      <c r="H1088" s="106"/>
      <c r="I1088" s="106"/>
    </row>
    <row r="1089" spans="1:9" s="27" customFormat="1" x14ac:dyDescent="0.25">
      <c r="A1089" s="39"/>
      <c r="C1089" s="39"/>
      <c r="D1089" s="145"/>
      <c r="E1089" s="143"/>
      <c r="F1089" s="106"/>
      <c r="G1089" s="106"/>
      <c r="H1089" s="106"/>
      <c r="I1089" s="106"/>
    </row>
    <row r="1090" spans="1:9" s="27" customFormat="1" x14ac:dyDescent="0.25">
      <c r="A1090" s="39"/>
      <c r="C1090" s="39"/>
      <c r="D1090" s="145"/>
      <c r="E1090" s="143"/>
      <c r="F1090" s="106"/>
      <c r="G1090" s="106"/>
      <c r="H1090" s="106"/>
      <c r="I1090" s="106"/>
    </row>
    <row r="1091" spans="1:9" s="27" customFormat="1" x14ac:dyDescent="0.25">
      <c r="A1091" s="39"/>
      <c r="C1091" s="39"/>
      <c r="D1091" s="145"/>
      <c r="E1091" s="143"/>
      <c r="F1091" s="106"/>
      <c r="G1091" s="106"/>
      <c r="H1091" s="106"/>
      <c r="I1091" s="106"/>
    </row>
    <row r="1092" spans="1:9" s="27" customFormat="1" x14ac:dyDescent="0.25">
      <c r="A1092" s="39"/>
      <c r="C1092" s="39"/>
      <c r="D1092" s="145"/>
      <c r="E1092" s="143"/>
      <c r="F1092" s="106"/>
      <c r="G1092" s="106"/>
      <c r="H1092" s="106"/>
      <c r="I1092" s="106"/>
    </row>
    <row r="1093" spans="1:9" s="27" customFormat="1" x14ac:dyDescent="0.25">
      <c r="A1093" s="39"/>
      <c r="C1093" s="39"/>
      <c r="D1093" s="145"/>
      <c r="E1093" s="143"/>
      <c r="F1093" s="106"/>
      <c r="G1093" s="106"/>
      <c r="H1093" s="106"/>
      <c r="I1093" s="106"/>
    </row>
    <row r="1094" spans="1:9" s="27" customFormat="1" x14ac:dyDescent="0.25">
      <c r="A1094" s="39"/>
      <c r="C1094" s="39"/>
      <c r="D1094" s="145"/>
      <c r="E1094" s="143"/>
      <c r="F1094" s="106"/>
      <c r="G1094" s="106"/>
      <c r="H1094" s="106"/>
      <c r="I1094" s="106"/>
    </row>
    <row r="1095" spans="1:9" s="27" customFormat="1" x14ac:dyDescent="0.25">
      <c r="A1095" s="39"/>
      <c r="C1095" s="39"/>
      <c r="D1095" s="145"/>
      <c r="E1095" s="143"/>
      <c r="F1095" s="106"/>
      <c r="G1095" s="106"/>
      <c r="H1095" s="106"/>
      <c r="I1095" s="106"/>
    </row>
    <row r="1096" spans="1:9" s="27" customFormat="1" x14ac:dyDescent="0.25">
      <c r="A1096" s="39"/>
      <c r="C1096" s="39"/>
      <c r="D1096" s="145"/>
      <c r="E1096" s="143"/>
      <c r="F1096" s="106"/>
      <c r="G1096" s="106"/>
      <c r="H1096" s="106"/>
      <c r="I1096" s="106"/>
    </row>
    <row r="1097" spans="1:9" s="27" customFormat="1" x14ac:dyDescent="0.25">
      <c r="A1097" s="39"/>
      <c r="C1097" s="39"/>
      <c r="D1097" s="145"/>
      <c r="E1097" s="143"/>
      <c r="F1097" s="106"/>
      <c r="G1097" s="106"/>
      <c r="H1097" s="106"/>
      <c r="I1097" s="106"/>
    </row>
    <row r="1098" spans="1:9" s="27" customFormat="1" x14ac:dyDescent="0.25">
      <c r="A1098" s="39"/>
      <c r="C1098" s="39"/>
      <c r="D1098" s="145"/>
      <c r="E1098" s="143"/>
      <c r="F1098" s="106"/>
      <c r="G1098" s="106"/>
      <c r="H1098" s="106"/>
      <c r="I1098" s="106"/>
    </row>
    <row r="1099" spans="1:9" s="27" customFormat="1" x14ac:dyDescent="0.25">
      <c r="A1099" s="39"/>
      <c r="C1099" s="39"/>
      <c r="D1099" s="145"/>
      <c r="E1099" s="143"/>
      <c r="F1099" s="106"/>
      <c r="G1099" s="106"/>
      <c r="H1099" s="106"/>
      <c r="I1099" s="106"/>
    </row>
    <row r="1100" spans="1:9" s="27" customFormat="1" x14ac:dyDescent="0.25">
      <c r="A1100" s="39"/>
      <c r="C1100" s="39"/>
      <c r="D1100" s="145"/>
      <c r="E1100" s="143"/>
      <c r="F1100" s="106"/>
      <c r="G1100" s="106"/>
      <c r="H1100" s="106"/>
      <c r="I1100" s="106"/>
    </row>
    <row r="1101" spans="1:9" s="27" customFormat="1" x14ac:dyDescent="0.25">
      <c r="A1101" s="39"/>
      <c r="C1101" s="39"/>
      <c r="D1101" s="145"/>
      <c r="E1101" s="143"/>
      <c r="F1101" s="106"/>
      <c r="G1101" s="106"/>
      <c r="H1101" s="106"/>
      <c r="I1101" s="106"/>
    </row>
    <row r="1102" spans="1:9" s="27" customFormat="1" x14ac:dyDescent="0.25">
      <c r="A1102" s="39"/>
      <c r="C1102" s="39"/>
      <c r="D1102" s="145"/>
      <c r="E1102" s="143"/>
      <c r="F1102" s="106"/>
      <c r="G1102" s="106"/>
      <c r="H1102" s="106"/>
      <c r="I1102" s="106"/>
    </row>
    <row r="1103" spans="1:9" s="27" customFormat="1" x14ac:dyDescent="0.25">
      <c r="A1103" s="39"/>
      <c r="C1103" s="39"/>
      <c r="D1103" s="145"/>
      <c r="E1103" s="143"/>
      <c r="F1103" s="106"/>
      <c r="G1103" s="106"/>
      <c r="H1103" s="106"/>
      <c r="I1103" s="106"/>
    </row>
    <row r="1104" spans="1:9" s="27" customFormat="1" x14ac:dyDescent="0.25">
      <c r="A1104" s="39"/>
      <c r="C1104" s="39"/>
      <c r="D1104" s="145"/>
      <c r="E1104" s="143"/>
      <c r="F1104" s="106"/>
      <c r="G1104" s="106"/>
      <c r="H1104" s="106"/>
      <c r="I1104" s="106"/>
    </row>
    <row r="1105" spans="1:9" s="27" customFormat="1" x14ac:dyDescent="0.25">
      <c r="A1105" s="39"/>
      <c r="C1105" s="39"/>
      <c r="D1105" s="145"/>
      <c r="E1105" s="143"/>
      <c r="F1105" s="106"/>
      <c r="G1105" s="106"/>
      <c r="H1105" s="106"/>
      <c r="I1105" s="106"/>
    </row>
    <row r="1106" spans="1:9" s="27" customFormat="1" x14ac:dyDescent="0.25">
      <c r="A1106" s="39"/>
      <c r="C1106" s="39"/>
      <c r="D1106" s="145"/>
      <c r="E1106" s="143"/>
      <c r="F1106" s="106"/>
      <c r="G1106" s="106"/>
      <c r="H1106" s="106"/>
      <c r="I1106" s="106"/>
    </row>
    <row r="1107" spans="1:9" s="27" customFormat="1" x14ac:dyDescent="0.25">
      <c r="A1107" s="39"/>
      <c r="C1107" s="39"/>
      <c r="D1107" s="145"/>
      <c r="E1107" s="143"/>
      <c r="F1107" s="106"/>
      <c r="G1107" s="106"/>
      <c r="H1107" s="106"/>
      <c r="I1107" s="106"/>
    </row>
    <row r="1108" spans="1:9" s="27" customFormat="1" x14ac:dyDescent="0.25">
      <c r="A1108" s="39"/>
      <c r="C1108" s="39"/>
      <c r="D1108" s="145"/>
      <c r="E1108" s="143"/>
      <c r="F1108" s="106"/>
      <c r="G1108" s="106"/>
      <c r="H1108" s="106"/>
      <c r="I1108" s="106"/>
    </row>
    <row r="1109" spans="1:9" s="27" customFormat="1" x14ac:dyDescent="0.25">
      <c r="A1109" s="39"/>
      <c r="C1109" s="39"/>
      <c r="D1109" s="145"/>
      <c r="E1109" s="143"/>
      <c r="F1109" s="106"/>
      <c r="G1109" s="106"/>
      <c r="H1109" s="106"/>
      <c r="I1109" s="106"/>
    </row>
    <row r="1110" spans="1:9" s="27" customFormat="1" x14ac:dyDescent="0.25">
      <c r="A1110" s="39"/>
      <c r="C1110" s="39"/>
      <c r="D1110" s="145"/>
      <c r="E1110" s="143"/>
      <c r="F1110" s="106"/>
      <c r="G1110" s="106"/>
      <c r="H1110" s="106"/>
      <c r="I1110" s="106"/>
    </row>
    <row r="1111" spans="1:9" s="27" customFormat="1" x14ac:dyDescent="0.25">
      <c r="A1111" s="39"/>
      <c r="C1111" s="39"/>
      <c r="D1111" s="145"/>
      <c r="E1111" s="143"/>
      <c r="F1111" s="106"/>
      <c r="G1111" s="106"/>
      <c r="H1111" s="106"/>
      <c r="I1111" s="106"/>
    </row>
    <row r="1112" spans="1:9" s="27" customFormat="1" x14ac:dyDescent="0.25">
      <c r="A1112" s="39"/>
      <c r="C1112" s="39"/>
      <c r="D1112" s="145"/>
      <c r="E1112" s="143"/>
      <c r="F1112" s="106"/>
      <c r="G1112" s="106"/>
      <c r="H1112" s="106"/>
      <c r="I1112" s="106"/>
    </row>
    <row r="1113" spans="1:9" s="27" customFormat="1" x14ac:dyDescent="0.25">
      <c r="A1113" s="39"/>
      <c r="C1113" s="39"/>
      <c r="D1113" s="145"/>
      <c r="E1113" s="143"/>
      <c r="F1113" s="106"/>
      <c r="G1113" s="106"/>
      <c r="H1113" s="106"/>
      <c r="I1113" s="106"/>
    </row>
    <row r="1114" spans="1:9" s="27" customFormat="1" x14ac:dyDescent="0.25">
      <c r="A1114" s="39"/>
      <c r="C1114" s="39"/>
      <c r="D1114" s="145"/>
      <c r="E1114" s="143"/>
      <c r="F1114" s="106"/>
      <c r="G1114" s="106"/>
      <c r="H1114" s="106"/>
      <c r="I1114" s="106"/>
    </row>
    <row r="1115" spans="1:9" s="27" customFormat="1" x14ac:dyDescent="0.25">
      <c r="A1115" s="39"/>
      <c r="C1115" s="39"/>
      <c r="D1115" s="145"/>
      <c r="E1115" s="143"/>
      <c r="F1115" s="106"/>
      <c r="G1115" s="106"/>
      <c r="H1115" s="106"/>
      <c r="I1115" s="106"/>
    </row>
    <row r="1116" spans="1:9" s="27" customFormat="1" x14ac:dyDescent="0.25">
      <c r="A1116" s="39"/>
      <c r="C1116" s="39"/>
      <c r="D1116" s="145"/>
      <c r="E1116" s="143"/>
      <c r="F1116" s="106"/>
      <c r="G1116" s="106"/>
      <c r="H1116" s="106"/>
      <c r="I1116" s="106"/>
    </row>
    <row r="1117" spans="1:9" s="27" customFormat="1" x14ac:dyDescent="0.25">
      <c r="A1117" s="39"/>
      <c r="C1117" s="39"/>
      <c r="D1117" s="145"/>
      <c r="E1117" s="143"/>
      <c r="F1117" s="106"/>
      <c r="G1117" s="106"/>
      <c r="H1117" s="106"/>
      <c r="I1117" s="106"/>
    </row>
    <row r="1118" spans="1:9" s="27" customFormat="1" x14ac:dyDescent="0.25">
      <c r="A1118" s="39"/>
      <c r="C1118" s="39"/>
      <c r="D1118" s="145"/>
      <c r="E1118" s="143"/>
      <c r="F1118" s="106"/>
      <c r="G1118" s="106"/>
      <c r="H1118" s="106"/>
      <c r="I1118" s="106"/>
    </row>
    <row r="1119" spans="1:9" s="27" customFormat="1" x14ac:dyDescent="0.25">
      <c r="A1119" s="39"/>
      <c r="C1119" s="39"/>
      <c r="D1119" s="145"/>
      <c r="E1119" s="143"/>
      <c r="F1119" s="106"/>
      <c r="G1119" s="106"/>
      <c r="H1119" s="106"/>
      <c r="I1119" s="106"/>
    </row>
    <row r="1120" spans="1:9" s="27" customFormat="1" x14ac:dyDescent="0.25">
      <c r="A1120" s="39"/>
      <c r="C1120" s="39"/>
      <c r="D1120" s="145"/>
      <c r="E1120" s="143"/>
      <c r="F1120" s="106"/>
      <c r="G1120" s="106"/>
      <c r="H1120" s="106"/>
      <c r="I1120" s="106"/>
    </row>
    <row r="1121" spans="1:9" s="27" customFormat="1" x14ac:dyDescent="0.25">
      <c r="A1121" s="39"/>
      <c r="C1121" s="39"/>
      <c r="D1121" s="145"/>
      <c r="E1121" s="143"/>
      <c r="F1121" s="106"/>
      <c r="G1121" s="106"/>
      <c r="H1121" s="106"/>
      <c r="I1121" s="106"/>
    </row>
    <row r="1122" spans="1:9" s="27" customFormat="1" x14ac:dyDescent="0.25">
      <c r="A1122" s="39"/>
      <c r="C1122" s="39"/>
      <c r="D1122" s="145"/>
      <c r="E1122" s="143"/>
      <c r="F1122" s="106"/>
      <c r="G1122" s="106"/>
      <c r="H1122" s="106"/>
      <c r="I1122" s="106"/>
    </row>
    <row r="1123" spans="1:9" s="27" customFormat="1" x14ac:dyDescent="0.25">
      <c r="A1123" s="39"/>
      <c r="C1123" s="39"/>
      <c r="D1123" s="145"/>
      <c r="E1123" s="143"/>
      <c r="F1123" s="106"/>
      <c r="G1123" s="106"/>
      <c r="H1123" s="106"/>
      <c r="I1123" s="106"/>
    </row>
    <row r="1124" spans="1:9" s="27" customFormat="1" x14ac:dyDescent="0.25">
      <c r="A1124" s="39"/>
      <c r="C1124" s="39"/>
      <c r="D1124" s="145"/>
      <c r="E1124" s="143"/>
      <c r="F1124" s="106"/>
      <c r="G1124" s="106"/>
      <c r="H1124" s="106"/>
      <c r="I1124" s="106"/>
    </row>
    <row r="1125" spans="1:9" s="27" customFormat="1" x14ac:dyDescent="0.25">
      <c r="A1125" s="39"/>
      <c r="C1125" s="39"/>
      <c r="D1125" s="145"/>
      <c r="E1125" s="143"/>
      <c r="F1125" s="106"/>
      <c r="G1125" s="106"/>
      <c r="H1125" s="106"/>
      <c r="I1125" s="106"/>
    </row>
    <row r="1126" spans="1:9" s="27" customFormat="1" x14ac:dyDescent="0.25">
      <c r="A1126" s="39"/>
      <c r="C1126" s="39"/>
      <c r="D1126" s="145"/>
      <c r="E1126" s="143"/>
      <c r="F1126" s="106"/>
      <c r="G1126" s="106"/>
      <c r="H1126" s="106"/>
      <c r="I1126" s="106"/>
    </row>
    <row r="1127" spans="1:9" s="27" customFormat="1" x14ac:dyDescent="0.25">
      <c r="A1127" s="39"/>
      <c r="C1127" s="39"/>
      <c r="D1127" s="145"/>
      <c r="E1127" s="143"/>
      <c r="F1127" s="106"/>
      <c r="G1127" s="106"/>
      <c r="H1127" s="106"/>
      <c r="I1127" s="106"/>
    </row>
    <row r="1128" spans="1:9" s="27" customFormat="1" x14ac:dyDescent="0.25">
      <c r="A1128" s="39"/>
      <c r="C1128" s="39"/>
      <c r="D1128" s="145"/>
      <c r="E1128" s="143"/>
      <c r="F1128" s="106"/>
      <c r="G1128" s="106"/>
      <c r="H1128" s="106"/>
      <c r="I1128" s="106"/>
    </row>
    <row r="1129" spans="1:9" s="27" customFormat="1" x14ac:dyDescent="0.25">
      <c r="A1129" s="39"/>
      <c r="C1129" s="39"/>
      <c r="D1129" s="145"/>
      <c r="E1129" s="143"/>
      <c r="F1129" s="106"/>
      <c r="G1129" s="106"/>
      <c r="H1129" s="106"/>
      <c r="I1129" s="106"/>
    </row>
    <row r="1130" spans="1:9" s="27" customFormat="1" x14ac:dyDescent="0.25">
      <c r="A1130" s="39"/>
      <c r="C1130" s="39"/>
      <c r="D1130" s="145"/>
      <c r="E1130" s="143"/>
      <c r="F1130" s="106"/>
      <c r="G1130" s="106"/>
      <c r="H1130" s="106"/>
      <c r="I1130" s="106"/>
    </row>
    <row r="1131" spans="1:9" s="27" customFormat="1" x14ac:dyDescent="0.25">
      <c r="A1131" s="39"/>
      <c r="C1131" s="39"/>
      <c r="D1131" s="145"/>
      <c r="E1131" s="143"/>
      <c r="F1131" s="106"/>
      <c r="G1131" s="106"/>
      <c r="H1131" s="106"/>
      <c r="I1131" s="106"/>
    </row>
    <row r="1132" spans="1:9" s="27" customFormat="1" x14ac:dyDescent="0.25">
      <c r="A1132" s="39"/>
      <c r="C1132" s="39"/>
      <c r="D1132" s="145"/>
      <c r="E1132" s="143"/>
      <c r="F1132" s="106"/>
      <c r="G1132" s="106"/>
      <c r="H1132" s="106"/>
      <c r="I1132" s="106"/>
    </row>
    <row r="1133" spans="1:9" s="27" customFormat="1" x14ac:dyDescent="0.25">
      <c r="A1133" s="39"/>
      <c r="C1133" s="39"/>
      <c r="D1133" s="145"/>
      <c r="E1133" s="143"/>
      <c r="F1133" s="106"/>
      <c r="G1133" s="106"/>
      <c r="H1133" s="106"/>
      <c r="I1133" s="106"/>
    </row>
    <row r="1134" spans="1:9" s="27" customFormat="1" x14ac:dyDescent="0.25">
      <c r="A1134" s="39"/>
      <c r="C1134" s="39"/>
      <c r="D1134" s="145"/>
      <c r="E1134" s="143"/>
      <c r="F1134" s="106"/>
      <c r="G1134" s="106"/>
      <c r="H1134" s="106"/>
      <c r="I1134" s="106"/>
    </row>
    <row r="1135" spans="1:9" s="27" customFormat="1" x14ac:dyDescent="0.25">
      <c r="A1135" s="39"/>
      <c r="C1135" s="39"/>
      <c r="D1135" s="145"/>
      <c r="E1135" s="143"/>
      <c r="F1135" s="106"/>
      <c r="G1135" s="106"/>
      <c r="H1135" s="106"/>
      <c r="I1135" s="106"/>
    </row>
    <row r="1136" spans="1:9" s="27" customFormat="1" x14ac:dyDescent="0.25">
      <c r="A1136" s="39"/>
      <c r="C1136" s="39"/>
      <c r="D1136" s="145"/>
      <c r="E1136" s="143"/>
      <c r="F1136" s="106"/>
      <c r="G1136" s="106"/>
      <c r="H1136" s="106"/>
      <c r="I1136" s="106"/>
    </row>
    <row r="1137" spans="1:9" s="27" customFormat="1" x14ac:dyDescent="0.25">
      <c r="A1137" s="39"/>
      <c r="C1137" s="39"/>
      <c r="D1137" s="145"/>
      <c r="E1137" s="143"/>
      <c r="F1137" s="106"/>
      <c r="G1137" s="106"/>
      <c r="H1137" s="106"/>
      <c r="I1137" s="106"/>
    </row>
    <row r="1138" spans="1:9" s="27" customFormat="1" x14ac:dyDescent="0.25">
      <c r="A1138" s="39"/>
      <c r="C1138" s="39"/>
      <c r="D1138" s="145"/>
      <c r="E1138" s="143"/>
      <c r="F1138" s="106"/>
      <c r="G1138" s="106"/>
      <c r="H1138" s="106"/>
      <c r="I1138" s="106"/>
    </row>
    <row r="1139" spans="1:9" s="27" customFormat="1" x14ac:dyDescent="0.25">
      <c r="A1139" s="39"/>
      <c r="C1139" s="39"/>
      <c r="D1139" s="145"/>
      <c r="E1139" s="143"/>
      <c r="F1139" s="106"/>
      <c r="G1139" s="106"/>
      <c r="H1139" s="106"/>
      <c r="I1139" s="106"/>
    </row>
    <row r="1140" spans="1:9" s="27" customFormat="1" x14ac:dyDescent="0.25">
      <c r="A1140" s="39"/>
      <c r="C1140" s="39"/>
      <c r="D1140" s="145"/>
      <c r="E1140" s="143"/>
      <c r="F1140" s="106"/>
      <c r="G1140" s="106"/>
      <c r="H1140" s="106"/>
      <c r="I1140" s="106"/>
    </row>
    <row r="1141" spans="1:9" s="27" customFormat="1" x14ac:dyDescent="0.25">
      <c r="A1141" s="39"/>
      <c r="C1141" s="39"/>
      <c r="D1141" s="145"/>
      <c r="E1141" s="143"/>
      <c r="F1141" s="106"/>
      <c r="G1141" s="106"/>
      <c r="H1141" s="106"/>
      <c r="I1141" s="106"/>
    </row>
    <row r="1142" spans="1:9" s="27" customFormat="1" x14ac:dyDescent="0.25">
      <c r="A1142" s="39"/>
      <c r="C1142" s="39"/>
      <c r="D1142" s="145"/>
      <c r="E1142" s="143"/>
      <c r="F1142" s="106"/>
      <c r="G1142" s="106"/>
      <c r="H1142" s="106"/>
      <c r="I1142" s="106"/>
    </row>
    <row r="1143" spans="1:9" s="27" customFormat="1" x14ac:dyDescent="0.25">
      <c r="A1143" s="39"/>
      <c r="C1143" s="39"/>
      <c r="D1143" s="145"/>
      <c r="E1143" s="143"/>
      <c r="F1143" s="106"/>
      <c r="G1143" s="106"/>
      <c r="H1143" s="106"/>
      <c r="I1143" s="106"/>
    </row>
    <row r="1144" spans="1:9" s="27" customFormat="1" x14ac:dyDescent="0.25">
      <c r="A1144" s="39"/>
      <c r="C1144" s="39"/>
      <c r="D1144" s="145"/>
      <c r="E1144" s="143"/>
      <c r="F1144" s="106"/>
      <c r="G1144" s="106"/>
      <c r="H1144" s="106"/>
      <c r="I1144" s="106"/>
    </row>
    <row r="1145" spans="1:9" s="27" customFormat="1" x14ac:dyDescent="0.25">
      <c r="A1145" s="39"/>
      <c r="C1145" s="39"/>
      <c r="D1145" s="145"/>
      <c r="E1145" s="143"/>
      <c r="F1145" s="106"/>
      <c r="G1145" s="106"/>
      <c r="H1145" s="106"/>
      <c r="I1145" s="106"/>
    </row>
    <row r="1146" spans="1:9" s="27" customFormat="1" x14ac:dyDescent="0.25">
      <c r="A1146" s="39"/>
      <c r="C1146" s="39"/>
      <c r="D1146" s="145"/>
      <c r="E1146" s="143"/>
      <c r="F1146" s="106"/>
      <c r="G1146" s="106"/>
      <c r="H1146" s="106"/>
      <c r="I1146" s="106"/>
    </row>
    <row r="1147" spans="1:9" s="27" customFormat="1" x14ac:dyDescent="0.25">
      <c r="A1147" s="39"/>
      <c r="C1147" s="39"/>
      <c r="D1147" s="145"/>
      <c r="E1147" s="143"/>
      <c r="F1147" s="106"/>
      <c r="G1147" s="106"/>
      <c r="H1147" s="106"/>
      <c r="I1147" s="106"/>
    </row>
    <row r="1148" spans="1:9" s="27" customFormat="1" x14ac:dyDescent="0.25">
      <c r="A1148" s="39"/>
      <c r="C1148" s="39"/>
      <c r="D1148" s="145"/>
      <c r="E1148" s="143"/>
      <c r="F1148" s="106"/>
      <c r="G1148" s="106"/>
      <c r="H1148" s="106"/>
      <c r="I1148" s="106"/>
    </row>
    <row r="1149" spans="1:9" s="27" customFormat="1" x14ac:dyDescent="0.25">
      <c r="A1149" s="39"/>
      <c r="C1149" s="39"/>
      <c r="D1149" s="145"/>
      <c r="E1149" s="143"/>
      <c r="F1149" s="106"/>
      <c r="G1149" s="106"/>
      <c r="H1149" s="106"/>
      <c r="I1149" s="106"/>
    </row>
    <row r="1150" spans="1:9" s="27" customFormat="1" x14ac:dyDescent="0.25">
      <c r="A1150" s="39"/>
      <c r="C1150" s="39"/>
      <c r="D1150" s="145"/>
      <c r="E1150" s="143"/>
      <c r="F1150" s="106"/>
      <c r="G1150" s="106"/>
      <c r="H1150" s="106"/>
      <c r="I1150" s="106"/>
    </row>
    <row r="1151" spans="1:9" s="27" customFormat="1" x14ac:dyDescent="0.25">
      <c r="A1151" s="39"/>
      <c r="C1151" s="39"/>
      <c r="D1151" s="145"/>
      <c r="E1151" s="143"/>
      <c r="F1151" s="106"/>
      <c r="G1151" s="106"/>
      <c r="H1151" s="106"/>
      <c r="I1151" s="106"/>
    </row>
    <row r="1152" spans="1:9" s="27" customFormat="1" x14ac:dyDescent="0.25">
      <c r="A1152" s="39"/>
      <c r="C1152" s="39"/>
      <c r="D1152" s="145"/>
      <c r="E1152" s="143"/>
      <c r="F1152" s="106"/>
      <c r="G1152" s="106"/>
      <c r="H1152" s="106"/>
      <c r="I1152" s="106"/>
    </row>
    <row r="1153" spans="1:9" s="27" customFormat="1" x14ac:dyDescent="0.25">
      <c r="A1153" s="39"/>
      <c r="C1153" s="39"/>
      <c r="D1153" s="145"/>
      <c r="E1153" s="143"/>
      <c r="F1153" s="106"/>
      <c r="G1153" s="106"/>
      <c r="H1153" s="106"/>
      <c r="I1153" s="106"/>
    </row>
    <row r="1154" spans="1:9" s="27" customFormat="1" x14ac:dyDescent="0.25">
      <c r="A1154" s="39"/>
      <c r="C1154" s="39"/>
      <c r="D1154" s="145"/>
      <c r="E1154" s="143"/>
      <c r="F1154" s="106"/>
      <c r="G1154" s="106"/>
      <c r="H1154" s="106"/>
      <c r="I1154" s="106"/>
    </row>
    <row r="1155" spans="1:9" s="27" customFormat="1" x14ac:dyDescent="0.25">
      <c r="A1155" s="39"/>
      <c r="C1155" s="39"/>
      <c r="D1155" s="145"/>
      <c r="E1155" s="143"/>
      <c r="F1155" s="106"/>
      <c r="G1155" s="106"/>
      <c r="H1155" s="106"/>
      <c r="I1155" s="106"/>
    </row>
    <row r="1156" spans="1:9" s="27" customFormat="1" x14ac:dyDescent="0.25">
      <c r="A1156" s="39"/>
      <c r="C1156" s="39"/>
      <c r="D1156" s="145"/>
      <c r="E1156" s="143"/>
      <c r="F1156" s="106"/>
      <c r="G1156" s="106"/>
      <c r="H1156" s="106"/>
      <c r="I1156" s="106"/>
    </row>
    <row r="1157" spans="1:9" s="27" customFormat="1" x14ac:dyDescent="0.25">
      <c r="A1157" s="39"/>
      <c r="C1157" s="39"/>
      <c r="D1157" s="145"/>
      <c r="E1157" s="143"/>
      <c r="F1157" s="106"/>
      <c r="G1157" s="106"/>
      <c r="H1157" s="106"/>
      <c r="I1157" s="106"/>
    </row>
    <row r="1158" spans="1:9" s="27" customFormat="1" x14ac:dyDescent="0.25">
      <c r="A1158" s="39"/>
      <c r="C1158" s="39"/>
      <c r="D1158" s="145"/>
      <c r="E1158" s="143"/>
      <c r="F1158" s="106"/>
      <c r="G1158" s="106"/>
      <c r="H1158" s="106"/>
      <c r="I1158" s="106"/>
    </row>
    <row r="1159" spans="1:9" s="27" customFormat="1" x14ac:dyDescent="0.25">
      <c r="A1159" s="39"/>
      <c r="C1159" s="39"/>
      <c r="D1159" s="145"/>
      <c r="E1159" s="143"/>
      <c r="F1159" s="106"/>
      <c r="G1159" s="106"/>
      <c r="H1159" s="106"/>
      <c r="I1159" s="106"/>
    </row>
    <row r="1160" spans="1:9" s="27" customFormat="1" x14ac:dyDescent="0.25">
      <c r="A1160" s="39"/>
      <c r="C1160" s="39"/>
      <c r="D1160" s="145"/>
      <c r="E1160" s="143"/>
      <c r="F1160" s="106"/>
      <c r="G1160" s="106"/>
      <c r="H1160" s="106"/>
      <c r="I1160" s="106"/>
    </row>
    <row r="1161" spans="1:9" s="27" customFormat="1" x14ac:dyDescent="0.25">
      <c r="A1161" s="39"/>
      <c r="C1161" s="39"/>
      <c r="D1161" s="145"/>
      <c r="E1161" s="143"/>
      <c r="F1161" s="106"/>
      <c r="G1161" s="106"/>
      <c r="H1161" s="106"/>
      <c r="I1161" s="106"/>
    </row>
    <row r="1162" spans="1:9" s="27" customFormat="1" x14ac:dyDescent="0.25">
      <c r="A1162" s="39"/>
      <c r="C1162" s="39"/>
      <c r="D1162" s="145"/>
      <c r="E1162" s="143"/>
      <c r="F1162" s="106"/>
      <c r="G1162" s="106"/>
      <c r="H1162" s="106"/>
      <c r="I1162" s="106"/>
    </row>
    <row r="1163" spans="1:9" s="27" customFormat="1" x14ac:dyDescent="0.25">
      <c r="A1163" s="39"/>
      <c r="C1163" s="39"/>
      <c r="D1163" s="145"/>
      <c r="E1163" s="143"/>
      <c r="F1163" s="106"/>
      <c r="G1163" s="106"/>
      <c r="H1163" s="106"/>
      <c r="I1163" s="106"/>
    </row>
    <row r="1164" spans="1:9" s="27" customFormat="1" x14ac:dyDescent="0.25">
      <c r="A1164" s="39"/>
      <c r="C1164" s="39"/>
      <c r="D1164" s="145"/>
      <c r="E1164" s="143"/>
      <c r="F1164" s="106"/>
      <c r="G1164" s="106"/>
      <c r="H1164" s="106"/>
      <c r="I1164" s="106"/>
    </row>
    <row r="1165" spans="1:9" s="27" customFormat="1" x14ac:dyDescent="0.25">
      <c r="A1165" s="39"/>
      <c r="C1165" s="39"/>
      <c r="D1165" s="145"/>
      <c r="E1165" s="143"/>
      <c r="F1165" s="106"/>
      <c r="G1165" s="106"/>
      <c r="H1165" s="106"/>
      <c r="I1165" s="106"/>
    </row>
    <row r="1166" spans="1:9" s="27" customFormat="1" x14ac:dyDescent="0.25">
      <c r="A1166" s="39"/>
      <c r="C1166" s="39"/>
      <c r="D1166" s="145"/>
      <c r="E1166" s="143"/>
      <c r="F1166" s="106"/>
      <c r="G1166" s="106"/>
      <c r="H1166" s="106"/>
      <c r="I1166" s="106"/>
    </row>
    <row r="1167" spans="1:9" s="27" customFormat="1" x14ac:dyDescent="0.25">
      <c r="A1167" s="39"/>
      <c r="C1167" s="39"/>
      <c r="D1167" s="145"/>
      <c r="E1167" s="143"/>
      <c r="F1167" s="106"/>
      <c r="G1167" s="106"/>
      <c r="H1167" s="106"/>
      <c r="I1167" s="106"/>
    </row>
    <row r="1168" spans="1:9" s="27" customFormat="1" x14ac:dyDescent="0.25">
      <c r="A1168" s="39"/>
      <c r="C1168" s="39"/>
      <c r="D1168" s="145"/>
      <c r="E1168" s="143"/>
      <c r="F1168" s="106"/>
      <c r="G1168" s="106"/>
      <c r="H1168" s="106"/>
      <c r="I1168" s="106"/>
    </row>
    <row r="1169" spans="1:9" s="27" customFormat="1" x14ac:dyDescent="0.25">
      <c r="A1169" s="39"/>
      <c r="C1169" s="39"/>
      <c r="D1169" s="145"/>
      <c r="E1169" s="143"/>
      <c r="F1169" s="106"/>
      <c r="G1169" s="106"/>
      <c r="H1169" s="106"/>
      <c r="I1169" s="106"/>
    </row>
    <row r="1170" spans="1:9" s="27" customFormat="1" x14ac:dyDescent="0.25">
      <c r="A1170" s="39"/>
      <c r="C1170" s="39"/>
      <c r="D1170" s="145"/>
      <c r="E1170" s="143"/>
      <c r="F1170" s="106"/>
      <c r="G1170" s="106"/>
      <c r="H1170" s="106"/>
      <c r="I1170" s="106"/>
    </row>
    <row r="1171" spans="1:9" s="27" customFormat="1" x14ac:dyDescent="0.25">
      <c r="A1171" s="39"/>
      <c r="C1171" s="39"/>
      <c r="D1171" s="145"/>
      <c r="E1171" s="143"/>
      <c r="F1171" s="106"/>
      <c r="G1171" s="106"/>
      <c r="H1171" s="106"/>
      <c r="I1171" s="106"/>
    </row>
    <row r="1172" spans="1:9" s="27" customFormat="1" x14ac:dyDescent="0.25">
      <c r="A1172" s="39"/>
      <c r="C1172" s="39"/>
      <c r="D1172" s="145"/>
      <c r="E1172" s="143"/>
      <c r="F1172" s="106"/>
      <c r="G1172" s="106"/>
      <c r="H1172" s="106"/>
      <c r="I1172" s="106"/>
    </row>
    <row r="1173" spans="1:9" s="27" customFormat="1" x14ac:dyDescent="0.25">
      <c r="A1173" s="39"/>
      <c r="C1173" s="39"/>
      <c r="D1173" s="145"/>
      <c r="E1173" s="143"/>
      <c r="F1173" s="106"/>
      <c r="G1173" s="106"/>
      <c r="H1173" s="106"/>
      <c r="I1173" s="106"/>
    </row>
    <row r="1174" spans="1:9" s="27" customFormat="1" x14ac:dyDescent="0.25">
      <c r="A1174" s="39"/>
      <c r="C1174" s="39"/>
      <c r="D1174" s="145"/>
      <c r="E1174" s="143"/>
      <c r="F1174" s="106"/>
      <c r="G1174" s="106"/>
      <c r="H1174" s="106"/>
      <c r="I1174" s="106"/>
    </row>
    <row r="1175" spans="1:9" s="27" customFormat="1" x14ac:dyDescent="0.25">
      <c r="A1175" s="39"/>
      <c r="C1175" s="39"/>
      <c r="D1175" s="145"/>
      <c r="E1175" s="143"/>
      <c r="F1175" s="106"/>
      <c r="G1175" s="106"/>
      <c r="H1175" s="106"/>
      <c r="I1175" s="106"/>
    </row>
    <row r="1176" spans="1:9" s="27" customFormat="1" x14ac:dyDescent="0.25">
      <c r="A1176" s="39"/>
      <c r="C1176" s="39"/>
      <c r="D1176" s="145"/>
      <c r="E1176" s="143"/>
      <c r="F1176" s="106"/>
      <c r="G1176" s="106"/>
      <c r="H1176" s="106"/>
      <c r="I1176" s="106"/>
    </row>
    <row r="1177" spans="1:9" s="27" customFormat="1" x14ac:dyDescent="0.25">
      <c r="A1177" s="39"/>
      <c r="C1177" s="39"/>
      <c r="D1177" s="145"/>
      <c r="E1177" s="143"/>
      <c r="F1177" s="106"/>
      <c r="G1177" s="106"/>
      <c r="H1177" s="106"/>
      <c r="I1177" s="106"/>
    </row>
    <row r="1178" spans="1:9" s="27" customFormat="1" x14ac:dyDescent="0.25">
      <c r="A1178" s="39"/>
      <c r="C1178" s="39"/>
      <c r="D1178" s="145"/>
      <c r="E1178" s="143"/>
      <c r="F1178" s="106"/>
      <c r="G1178" s="106"/>
      <c r="H1178" s="106"/>
      <c r="I1178" s="106"/>
    </row>
    <row r="1179" spans="1:9" s="27" customFormat="1" x14ac:dyDescent="0.25">
      <c r="A1179" s="39"/>
      <c r="C1179" s="39"/>
      <c r="D1179" s="145"/>
      <c r="E1179" s="143"/>
      <c r="F1179" s="106"/>
      <c r="G1179" s="106"/>
      <c r="H1179" s="106"/>
      <c r="I1179" s="106"/>
    </row>
    <row r="1180" spans="1:9" s="27" customFormat="1" x14ac:dyDescent="0.25">
      <c r="A1180" s="39"/>
      <c r="C1180" s="39"/>
      <c r="D1180" s="145"/>
      <c r="E1180" s="143"/>
      <c r="F1180" s="106"/>
      <c r="G1180" s="106"/>
      <c r="H1180" s="106"/>
      <c r="I1180" s="106"/>
    </row>
    <row r="1181" spans="1:9" s="27" customFormat="1" x14ac:dyDescent="0.25">
      <c r="A1181" s="39"/>
      <c r="C1181" s="39"/>
      <c r="D1181" s="145"/>
      <c r="E1181" s="143"/>
      <c r="F1181" s="106"/>
      <c r="G1181" s="106"/>
      <c r="H1181" s="106"/>
      <c r="I1181" s="106"/>
    </row>
    <row r="1182" spans="1:9" s="27" customFormat="1" x14ac:dyDescent="0.25">
      <c r="A1182" s="39"/>
      <c r="C1182" s="39"/>
      <c r="D1182" s="145"/>
      <c r="E1182" s="143"/>
      <c r="F1182" s="106"/>
      <c r="G1182" s="106"/>
      <c r="H1182" s="106"/>
      <c r="I1182" s="106"/>
    </row>
    <row r="1183" spans="1:9" s="27" customFormat="1" x14ac:dyDescent="0.25">
      <c r="A1183" s="39"/>
      <c r="C1183" s="39"/>
      <c r="D1183" s="145"/>
      <c r="E1183" s="143"/>
      <c r="F1183" s="106"/>
      <c r="G1183" s="106"/>
      <c r="H1183" s="106"/>
      <c r="I1183" s="106"/>
    </row>
    <row r="1184" spans="1:9" s="27" customFormat="1" x14ac:dyDescent="0.25">
      <c r="A1184" s="39"/>
      <c r="C1184" s="39"/>
      <c r="D1184" s="145"/>
      <c r="E1184" s="143"/>
      <c r="F1184" s="106"/>
      <c r="G1184" s="106"/>
      <c r="H1184" s="106"/>
      <c r="I1184" s="106"/>
    </row>
    <row r="1185" spans="1:9" s="27" customFormat="1" x14ac:dyDescent="0.25">
      <c r="A1185" s="39"/>
      <c r="C1185" s="39"/>
      <c r="D1185" s="145"/>
      <c r="E1185" s="143"/>
      <c r="F1185" s="106"/>
      <c r="G1185" s="106"/>
      <c r="H1185" s="106"/>
      <c r="I1185" s="106"/>
    </row>
    <row r="1186" spans="1:9" s="27" customFormat="1" x14ac:dyDescent="0.25">
      <c r="A1186" s="39"/>
      <c r="C1186" s="39"/>
      <c r="D1186" s="145"/>
      <c r="E1186" s="143"/>
      <c r="F1186" s="106"/>
      <c r="G1186" s="106"/>
      <c r="H1186" s="106"/>
      <c r="I1186" s="106"/>
    </row>
    <row r="1187" spans="1:9" s="27" customFormat="1" x14ac:dyDescent="0.25">
      <c r="A1187" s="39"/>
      <c r="C1187" s="39"/>
      <c r="D1187" s="145"/>
      <c r="E1187" s="143"/>
      <c r="F1187" s="106"/>
      <c r="G1187" s="106"/>
      <c r="H1187" s="106"/>
      <c r="I1187" s="106"/>
    </row>
    <row r="1188" spans="1:9" s="27" customFormat="1" x14ac:dyDescent="0.25">
      <c r="A1188" s="39"/>
      <c r="C1188" s="39"/>
      <c r="D1188" s="145"/>
      <c r="E1188" s="143"/>
      <c r="F1188" s="106"/>
      <c r="G1188" s="106"/>
      <c r="H1188" s="106"/>
      <c r="I1188" s="106"/>
    </row>
    <row r="1189" spans="1:9" s="27" customFormat="1" x14ac:dyDescent="0.25">
      <c r="A1189" s="39"/>
      <c r="C1189" s="39"/>
      <c r="D1189" s="145"/>
      <c r="E1189" s="143"/>
      <c r="F1189" s="106"/>
      <c r="G1189" s="106"/>
      <c r="H1189" s="106"/>
      <c r="I1189" s="106"/>
    </row>
    <row r="1190" spans="1:9" s="27" customFormat="1" x14ac:dyDescent="0.25">
      <c r="A1190" s="39"/>
      <c r="C1190" s="39"/>
      <c r="D1190" s="145"/>
      <c r="E1190" s="143"/>
      <c r="F1190" s="106"/>
      <c r="G1190" s="106"/>
      <c r="H1190" s="106"/>
      <c r="I1190" s="106"/>
    </row>
    <row r="1191" spans="1:9" s="27" customFormat="1" x14ac:dyDescent="0.25">
      <c r="A1191" s="39"/>
      <c r="C1191" s="39"/>
      <c r="D1191" s="145"/>
      <c r="E1191" s="143"/>
      <c r="F1191" s="106"/>
      <c r="G1191" s="106"/>
      <c r="H1191" s="106"/>
      <c r="I1191" s="106"/>
    </row>
    <row r="1192" spans="1:9" s="27" customFormat="1" x14ac:dyDescent="0.25">
      <c r="A1192" s="39"/>
      <c r="C1192" s="39"/>
      <c r="D1192" s="145"/>
      <c r="E1192" s="143"/>
      <c r="F1192" s="106"/>
      <c r="G1192" s="106"/>
      <c r="H1192" s="106"/>
      <c r="I1192" s="106"/>
    </row>
    <row r="1193" spans="1:9" s="27" customFormat="1" x14ac:dyDescent="0.25">
      <c r="A1193" s="39"/>
      <c r="C1193" s="39"/>
      <c r="D1193" s="145"/>
      <c r="E1193" s="143"/>
      <c r="F1193" s="106"/>
      <c r="G1193" s="106"/>
      <c r="H1193" s="106"/>
      <c r="I1193" s="106"/>
    </row>
    <row r="1194" spans="1:9" s="27" customFormat="1" x14ac:dyDescent="0.25">
      <c r="A1194" s="39"/>
      <c r="C1194" s="39"/>
      <c r="D1194" s="145"/>
      <c r="E1194" s="143"/>
      <c r="F1194" s="106"/>
      <c r="G1194" s="106"/>
      <c r="H1194" s="106"/>
      <c r="I1194" s="106"/>
    </row>
    <row r="1195" spans="1:9" s="27" customFormat="1" x14ac:dyDescent="0.25">
      <c r="A1195" s="39"/>
      <c r="C1195" s="39"/>
      <c r="D1195" s="145"/>
      <c r="E1195" s="143"/>
      <c r="F1195" s="106"/>
      <c r="G1195" s="106"/>
      <c r="H1195" s="106"/>
      <c r="I1195" s="106"/>
    </row>
    <row r="1196" spans="1:9" s="27" customFormat="1" x14ac:dyDescent="0.25">
      <c r="A1196" s="39"/>
      <c r="C1196" s="39"/>
      <c r="D1196" s="145"/>
      <c r="E1196" s="143"/>
      <c r="F1196" s="106"/>
      <c r="G1196" s="106"/>
      <c r="H1196" s="106"/>
      <c r="I1196" s="106"/>
    </row>
    <row r="1197" spans="1:9" s="27" customFormat="1" x14ac:dyDescent="0.25">
      <c r="A1197" s="39"/>
      <c r="C1197" s="39"/>
      <c r="D1197" s="145"/>
      <c r="E1197" s="143"/>
      <c r="F1197" s="106"/>
      <c r="G1197" s="106"/>
      <c r="H1197" s="106"/>
      <c r="I1197" s="106"/>
    </row>
    <row r="1198" spans="1:9" s="27" customFormat="1" x14ac:dyDescent="0.25">
      <c r="A1198" s="39"/>
      <c r="C1198" s="39"/>
      <c r="D1198" s="145"/>
      <c r="E1198" s="143"/>
      <c r="F1198" s="106"/>
      <c r="G1198" s="106"/>
      <c r="H1198" s="106"/>
      <c r="I1198" s="106"/>
    </row>
    <row r="1199" spans="1:9" s="27" customFormat="1" x14ac:dyDescent="0.25">
      <c r="A1199" s="39"/>
      <c r="C1199" s="39"/>
      <c r="D1199" s="145"/>
      <c r="E1199" s="143"/>
      <c r="F1199" s="106"/>
      <c r="G1199" s="106"/>
      <c r="H1199" s="106"/>
      <c r="I1199" s="106"/>
    </row>
    <row r="1200" spans="1:9" s="27" customFormat="1" x14ac:dyDescent="0.25">
      <c r="A1200" s="39"/>
      <c r="C1200" s="39"/>
      <c r="D1200" s="145"/>
      <c r="E1200" s="143"/>
      <c r="F1200" s="106"/>
      <c r="G1200" s="106"/>
      <c r="H1200" s="106"/>
      <c r="I1200" s="106"/>
    </row>
    <row r="1201" spans="1:9" s="27" customFormat="1" x14ac:dyDescent="0.25">
      <c r="A1201" s="39"/>
      <c r="C1201" s="39"/>
      <c r="D1201" s="145"/>
      <c r="E1201" s="143"/>
      <c r="F1201" s="106"/>
      <c r="G1201" s="106"/>
      <c r="H1201" s="106"/>
      <c r="I1201" s="106"/>
    </row>
    <row r="1202" spans="1:9" s="27" customFormat="1" x14ac:dyDescent="0.25">
      <c r="A1202" s="39"/>
      <c r="C1202" s="39"/>
      <c r="D1202" s="145"/>
      <c r="E1202" s="143"/>
      <c r="F1202" s="106"/>
      <c r="G1202" s="106"/>
      <c r="H1202" s="106"/>
      <c r="I1202" s="106"/>
    </row>
    <row r="1203" spans="1:9" s="27" customFormat="1" x14ac:dyDescent="0.25">
      <c r="A1203" s="39"/>
      <c r="C1203" s="39"/>
      <c r="D1203" s="145"/>
      <c r="E1203" s="143"/>
      <c r="F1203" s="106"/>
      <c r="G1203" s="106"/>
      <c r="H1203" s="106"/>
      <c r="I1203" s="106"/>
    </row>
    <row r="1204" spans="1:9" s="27" customFormat="1" x14ac:dyDescent="0.25">
      <c r="A1204" s="39"/>
      <c r="C1204" s="39"/>
      <c r="D1204" s="145"/>
      <c r="E1204" s="143"/>
      <c r="F1204" s="106"/>
      <c r="G1204" s="106"/>
      <c r="H1204" s="106"/>
      <c r="I1204" s="106"/>
    </row>
    <row r="1205" spans="1:9" s="27" customFormat="1" x14ac:dyDescent="0.25">
      <c r="A1205" s="39"/>
      <c r="C1205" s="39"/>
      <c r="D1205" s="145"/>
      <c r="E1205" s="143"/>
      <c r="F1205" s="106"/>
      <c r="G1205" s="106"/>
      <c r="H1205" s="106"/>
      <c r="I1205" s="106"/>
    </row>
    <row r="1206" spans="1:9" s="27" customFormat="1" x14ac:dyDescent="0.25">
      <c r="A1206" s="39"/>
      <c r="C1206" s="39"/>
      <c r="D1206" s="145"/>
      <c r="E1206" s="143"/>
      <c r="F1206" s="106"/>
      <c r="G1206" s="106"/>
      <c r="H1206" s="106"/>
      <c r="I1206" s="106"/>
    </row>
    <row r="1207" spans="1:9" s="27" customFormat="1" x14ac:dyDescent="0.25">
      <c r="A1207" s="39"/>
      <c r="C1207" s="39"/>
      <c r="D1207" s="145"/>
      <c r="E1207" s="143"/>
      <c r="F1207" s="106"/>
      <c r="G1207" s="106"/>
      <c r="H1207" s="106"/>
      <c r="I1207" s="106"/>
    </row>
    <row r="1208" spans="1:9" s="27" customFormat="1" x14ac:dyDescent="0.25">
      <c r="A1208" s="39"/>
      <c r="C1208" s="39"/>
      <c r="D1208" s="145"/>
      <c r="E1208" s="143"/>
      <c r="F1208" s="106"/>
      <c r="G1208" s="106"/>
      <c r="H1208" s="106"/>
      <c r="I1208" s="106"/>
    </row>
    <row r="1209" spans="1:9" s="27" customFormat="1" x14ac:dyDescent="0.25">
      <c r="A1209" s="39"/>
      <c r="C1209" s="39"/>
      <c r="D1209" s="145"/>
      <c r="E1209" s="143"/>
      <c r="F1209" s="106"/>
      <c r="G1209" s="106"/>
      <c r="H1209" s="106"/>
      <c r="I1209" s="106"/>
    </row>
    <row r="1210" spans="1:9" s="27" customFormat="1" x14ac:dyDescent="0.25">
      <c r="A1210" s="39"/>
      <c r="C1210" s="39"/>
      <c r="D1210" s="145"/>
      <c r="E1210" s="143"/>
      <c r="F1210" s="106"/>
      <c r="G1210" s="106"/>
      <c r="H1210" s="106"/>
      <c r="I1210" s="106"/>
    </row>
    <row r="1211" spans="1:9" s="27" customFormat="1" x14ac:dyDescent="0.25">
      <c r="A1211" s="39"/>
      <c r="C1211" s="39"/>
      <c r="D1211" s="145"/>
      <c r="E1211" s="143"/>
      <c r="F1211" s="106"/>
      <c r="G1211" s="106"/>
      <c r="H1211" s="106"/>
      <c r="I1211" s="106"/>
    </row>
    <row r="1212" spans="1:9" s="27" customFormat="1" x14ac:dyDescent="0.25">
      <c r="A1212" s="39"/>
      <c r="C1212" s="39"/>
      <c r="D1212" s="145"/>
      <c r="E1212" s="143"/>
      <c r="F1212" s="106"/>
      <c r="G1212" s="106"/>
      <c r="H1212" s="106"/>
      <c r="I1212" s="106"/>
    </row>
    <row r="1213" spans="1:9" s="27" customFormat="1" x14ac:dyDescent="0.25">
      <c r="A1213" s="39"/>
      <c r="C1213" s="39"/>
      <c r="D1213" s="145"/>
      <c r="E1213" s="143"/>
      <c r="F1213" s="106"/>
      <c r="G1213" s="106"/>
      <c r="H1213" s="106"/>
      <c r="I1213" s="106"/>
    </row>
    <row r="1214" spans="1:9" s="27" customFormat="1" x14ac:dyDescent="0.25">
      <c r="A1214" s="39"/>
      <c r="C1214" s="39"/>
      <c r="D1214" s="145"/>
      <c r="E1214" s="143"/>
      <c r="F1214" s="106"/>
      <c r="G1214" s="106"/>
      <c r="H1214" s="106"/>
      <c r="I1214" s="106"/>
    </row>
    <row r="1215" spans="1:9" s="27" customFormat="1" x14ac:dyDescent="0.25">
      <c r="A1215" s="39"/>
      <c r="C1215" s="39"/>
      <c r="D1215" s="145"/>
      <c r="E1215" s="143"/>
      <c r="F1215" s="106"/>
      <c r="G1215" s="106"/>
      <c r="H1215" s="106"/>
      <c r="I1215" s="106"/>
    </row>
    <row r="1216" spans="1:9" s="27" customFormat="1" x14ac:dyDescent="0.25">
      <c r="A1216" s="39"/>
      <c r="C1216" s="39"/>
      <c r="D1216" s="145"/>
      <c r="E1216" s="143"/>
      <c r="F1216" s="106"/>
      <c r="G1216" s="106"/>
      <c r="H1216" s="106"/>
      <c r="I1216" s="106"/>
    </row>
    <row r="1217" spans="1:9" s="27" customFormat="1" x14ac:dyDescent="0.25">
      <c r="A1217" s="39"/>
      <c r="C1217" s="39"/>
      <c r="D1217" s="145"/>
      <c r="E1217" s="143"/>
      <c r="F1217" s="106"/>
      <c r="G1217" s="106"/>
      <c r="H1217" s="106"/>
      <c r="I1217" s="106"/>
    </row>
    <row r="1218" spans="1:9" s="27" customFormat="1" x14ac:dyDescent="0.25">
      <c r="A1218" s="39"/>
      <c r="C1218" s="39"/>
      <c r="D1218" s="145"/>
      <c r="E1218" s="143"/>
      <c r="F1218" s="106"/>
      <c r="G1218" s="106"/>
      <c r="H1218" s="106"/>
      <c r="I1218" s="106"/>
    </row>
    <row r="1219" spans="1:9" s="27" customFormat="1" x14ac:dyDescent="0.25">
      <c r="A1219" s="39"/>
      <c r="C1219" s="39"/>
      <c r="D1219" s="145"/>
      <c r="E1219" s="143"/>
      <c r="F1219" s="106"/>
      <c r="G1219" s="106"/>
      <c r="H1219" s="106"/>
      <c r="I1219" s="106"/>
    </row>
    <row r="1220" spans="1:9" s="27" customFormat="1" x14ac:dyDescent="0.25">
      <c r="A1220" s="39"/>
      <c r="C1220" s="39"/>
      <c r="D1220" s="145"/>
      <c r="E1220" s="143"/>
      <c r="F1220" s="106"/>
      <c r="G1220" s="106"/>
      <c r="H1220" s="106"/>
      <c r="I1220" s="106"/>
    </row>
    <row r="1221" spans="1:9" s="27" customFormat="1" x14ac:dyDescent="0.25">
      <c r="A1221" s="39"/>
      <c r="C1221" s="39"/>
      <c r="D1221" s="145"/>
      <c r="E1221" s="143"/>
      <c r="F1221" s="106"/>
      <c r="G1221" s="106"/>
      <c r="H1221" s="106"/>
      <c r="I1221" s="106"/>
    </row>
    <row r="1222" spans="1:9" s="27" customFormat="1" x14ac:dyDescent="0.25">
      <c r="A1222" s="39"/>
      <c r="C1222" s="39"/>
      <c r="D1222" s="145"/>
      <c r="E1222" s="143"/>
      <c r="F1222" s="106"/>
      <c r="G1222" s="106"/>
      <c r="H1222" s="106"/>
      <c r="I1222" s="106"/>
    </row>
    <row r="1223" spans="1:9" s="27" customFormat="1" x14ac:dyDescent="0.25">
      <c r="A1223" s="39"/>
      <c r="C1223" s="39"/>
      <c r="D1223" s="145"/>
      <c r="E1223" s="143"/>
      <c r="F1223" s="106"/>
      <c r="G1223" s="106"/>
      <c r="H1223" s="106"/>
      <c r="I1223" s="106"/>
    </row>
    <row r="1224" spans="1:9" s="27" customFormat="1" x14ac:dyDescent="0.25">
      <c r="A1224" s="39"/>
      <c r="C1224" s="39"/>
      <c r="D1224" s="145"/>
      <c r="E1224" s="143"/>
      <c r="F1224" s="106"/>
      <c r="G1224" s="106"/>
      <c r="H1224" s="106"/>
      <c r="I1224" s="106"/>
    </row>
    <row r="1225" spans="1:9" s="27" customFormat="1" x14ac:dyDescent="0.25">
      <c r="A1225" s="39"/>
      <c r="C1225" s="39"/>
      <c r="D1225" s="145"/>
      <c r="E1225" s="143"/>
      <c r="F1225" s="106"/>
      <c r="G1225" s="106"/>
      <c r="H1225" s="106"/>
      <c r="I1225" s="106"/>
    </row>
    <row r="1226" spans="1:9" s="27" customFormat="1" x14ac:dyDescent="0.25">
      <c r="A1226" s="39"/>
      <c r="C1226" s="39"/>
      <c r="D1226" s="145"/>
      <c r="E1226" s="143"/>
      <c r="F1226" s="106"/>
      <c r="G1226" s="106"/>
      <c r="H1226" s="106"/>
      <c r="I1226" s="106"/>
    </row>
    <row r="1227" spans="1:9" s="27" customFormat="1" x14ac:dyDescent="0.25">
      <c r="A1227" s="39"/>
      <c r="C1227" s="39"/>
      <c r="D1227" s="145"/>
      <c r="E1227" s="143"/>
      <c r="F1227" s="106"/>
      <c r="G1227" s="106"/>
      <c r="H1227" s="106"/>
      <c r="I1227" s="106"/>
    </row>
    <row r="1228" spans="1:9" s="27" customFormat="1" x14ac:dyDescent="0.25">
      <c r="A1228" s="39"/>
      <c r="C1228" s="39"/>
      <c r="D1228" s="145"/>
      <c r="E1228" s="143"/>
      <c r="F1228" s="106"/>
      <c r="G1228" s="106"/>
      <c r="H1228" s="106"/>
      <c r="I1228" s="106"/>
    </row>
    <row r="1229" spans="1:9" s="27" customFormat="1" x14ac:dyDescent="0.25">
      <c r="A1229" s="39"/>
      <c r="C1229" s="39"/>
      <c r="D1229" s="145"/>
      <c r="E1229" s="143"/>
      <c r="F1229" s="106"/>
      <c r="G1229" s="106"/>
      <c r="H1229" s="106"/>
      <c r="I1229" s="106"/>
    </row>
    <row r="1230" spans="1:9" s="27" customFormat="1" x14ac:dyDescent="0.25">
      <c r="A1230" s="39"/>
      <c r="C1230" s="39"/>
      <c r="D1230" s="145"/>
      <c r="E1230" s="143"/>
      <c r="F1230" s="106"/>
      <c r="G1230" s="106"/>
      <c r="H1230" s="106"/>
      <c r="I1230" s="106"/>
    </row>
    <row r="1231" spans="1:9" s="27" customFormat="1" x14ac:dyDescent="0.25">
      <c r="A1231" s="39"/>
      <c r="C1231" s="39"/>
      <c r="D1231" s="145"/>
      <c r="E1231" s="143"/>
      <c r="F1231" s="106"/>
      <c r="G1231" s="106"/>
      <c r="H1231" s="106"/>
      <c r="I1231" s="106"/>
    </row>
    <row r="1232" spans="1:9" s="27" customFormat="1" x14ac:dyDescent="0.25">
      <c r="A1232" s="39"/>
      <c r="C1232" s="39"/>
      <c r="D1232" s="145"/>
      <c r="E1232" s="143"/>
      <c r="F1232" s="106"/>
      <c r="G1232" s="106"/>
      <c r="H1232" s="106"/>
      <c r="I1232" s="106"/>
    </row>
    <row r="1233" spans="1:9" s="27" customFormat="1" x14ac:dyDescent="0.25">
      <c r="A1233" s="39"/>
      <c r="C1233" s="39"/>
      <c r="D1233" s="145"/>
      <c r="E1233" s="143"/>
      <c r="F1233" s="106"/>
      <c r="G1233" s="106"/>
      <c r="H1233" s="106"/>
      <c r="I1233" s="106"/>
    </row>
    <row r="1234" spans="1:9" s="27" customFormat="1" x14ac:dyDescent="0.25">
      <c r="A1234" s="39"/>
      <c r="C1234" s="39"/>
      <c r="D1234" s="145"/>
      <c r="E1234" s="143"/>
      <c r="F1234" s="106"/>
      <c r="G1234" s="106"/>
      <c r="H1234" s="106"/>
      <c r="I1234" s="106"/>
    </row>
    <row r="1235" spans="1:9" s="27" customFormat="1" x14ac:dyDescent="0.25">
      <c r="A1235" s="39"/>
      <c r="C1235" s="39"/>
      <c r="D1235" s="145"/>
      <c r="E1235" s="143"/>
      <c r="F1235" s="106"/>
      <c r="G1235" s="106"/>
      <c r="H1235" s="106"/>
      <c r="I1235" s="106"/>
    </row>
    <row r="1236" spans="1:9" s="27" customFormat="1" x14ac:dyDescent="0.25">
      <c r="A1236" s="39"/>
      <c r="C1236" s="39"/>
      <c r="D1236" s="145"/>
      <c r="E1236" s="143"/>
      <c r="F1236" s="106"/>
      <c r="G1236" s="106"/>
      <c r="H1236" s="106"/>
      <c r="I1236" s="106"/>
    </row>
    <row r="1237" spans="1:9" s="27" customFormat="1" x14ac:dyDescent="0.25">
      <c r="A1237" s="39"/>
      <c r="C1237" s="39"/>
      <c r="D1237" s="145"/>
      <c r="E1237" s="143"/>
      <c r="F1237" s="106"/>
      <c r="G1237" s="106"/>
      <c r="H1237" s="106"/>
      <c r="I1237" s="106"/>
    </row>
    <row r="1238" spans="1:9" s="27" customFormat="1" x14ac:dyDescent="0.25">
      <c r="A1238" s="39"/>
      <c r="C1238" s="39"/>
      <c r="D1238" s="145"/>
      <c r="E1238" s="143"/>
      <c r="F1238" s="106"/>
      <c r="G1238" s="106"/>
      <c r="H1238" s="106"/>
      <c r="I1238" s="106"/>
    </row>
    <row r="1239" spans="1:9" s="27" customFormat="1" x14ac:dyDescent="0.25">
      <c r="A1239" s="39"/>
      <c r="C1239" s="39"/>
      <c r="D1239" s="145"/>
      <c r="E1239" s="143"/>
      <c r="F1239" s="106"/>
      <c r="G1239" s="106"/>
      <c r="H1239" s="106"/>
      <c r="I1239" s="106"/>
    </row>
    <row r="1240" spans="1:9" s="27" customFormat="1" x14ac:dyDescent="0.25">
      <c r="A1240" s="39"/>
      <c r="C1240" s="39"/>
      <c r="D1240" s="145"/>
      <c r="E1240" s="143"/>
      <c r="F1240" s="106"/>
      <c r="G1240" s="106"/>
      <c r="H1240" s="106"/>
      <c r="I1240" s="106"/>
    </row>
    <row r="1241" spans="1:9" s="27" customFormat="1" x14ac:dyDescent="0.25">
      <c r="A1241" s="39"/>
      <c r="C1241" s="39"/>
      <c r="D1241" s="145"/>
      <c r="E1241" s="143"/>
      <c r="F1241" s="106"/>
      <c r="G1241" s="106"/>
      <c r="H1241" s="106"/>
      <c r="I1241" s="106"/>
    </row>
    <row r="1242" spans="1:9" s="27" customFormat="1" x14ac:dyDescent="0.25">
      <c r="A1242" s="39"/>
      <c r="C1242" s="39"/>
      <c r="D1242" s="145"/>
      <c r="E1242" s="143"/>
      <c r="F1242" s="106"/>
      <c r="G1242" s="106"/>
      <c r="H1242" s="106"/>
      <c r="I1242" s="106"/>
    </row>
    <row r="1243" spans="1:9" s="27" customFormat="1" x14ac:dyDescent="0.25">
      <c r="A1243" s="39"/>
      <c r="C1243" s="39"/>
      <c r="D1243" s="145"/>
      <c r="E1243" s="143"/>
      <c r="F1243" s="106"/>
      <c r="G1243" s="106"/>
      <c r="H1243" s="106"/>
      <c r="I1243" s="106"/>
    </row>
    <row r="1244" spans="1:9" s="27" customFormat="1" x14ac:dyDescent="0.25">
      <c r="A1244" s="39"/>
      <c r="C1244" s="39"/>
      <c r="D1244" s="145"/>
      <c r="E1244" s="143"/>
      <c r="F1244" s="106"/>
      <c r="G1244" s="106"/>
      <c r="H1244" s="106"/>
      <c r="I1244" s="106"/>
    </row>
    <row r="1245" spans="1:9" s="27" customFormat="1" x14ac:dyDescent="0.25">
      <c r="A1245" s="39"/>
      <c r="C1245" s="39"/>
      <c r="D1245" s="145"/>
      <c r="E1245" s="143"/>
      <c r="F1245" s="106"/>
      <c r="G1245" s="106"/>
      <c r="H1245" s="106"/>
      <c r="I1245" s="106"/>
    </row>
    <row r="1246" spans="1:9" s="27" customFormat="1" x14ac:dyDescent="0.25">
      <c r="A1246" s="39"/>
      <c r="C1246" s="39"/>
      <c r="D1246" s="145"/>
      <c r="E1246" s="143"/>
      <c r="F1246" s="106"/>
      <c r="G1246" s="106"/>
      <c r="H1246" s="106"/>
      <c r="I1246" s="106"/>
    </row>
    <row r="1247" spans="1:9" s="27" customFormat="1" x14ac:dyDescent="0.25">
      <c r="A1247" s="39"/>
      <c r="C1247" s="39"/>
      <c r="D1247" s="145"/>
      <c r="E1247" s="143"/>
      <c r="F1247" s="106"/>
      <c r="G1247" s="106"/>
      <c r="H1247" s="106"/>
      <c r="I1247" s="106"/>
    </row>
    <row r="1248" spans="1:9" s="27" customFormat="1" x14ac:dyDescent="0.25">
      <c r="A1248" s="39"/>
      <c r="C1248" s="39"/>
      <c r="D1248" s="145"/>
      <c r="E1248" s="143"/>
      <c r="F1248" s="106"/>
      <c r="G1248" s="106"/>
      <c r="H1248" s="106"/>
      <c r="I1248" s="106"/>
    </row>
    <row r="1249" spans="1:9" s="27" customFormat="1" x14ac:dyDescent="0.25">
      <c r="A1249" s="39"/>
      <c r="C1249" s="39"/>
      <c r="D1249" s="145"/>
      <c r="E1249" s="143"/>
      <c r="F1249" s="106"/>
      <c r="G1249" s="106"/>
      <c r="H1249" s="106"/>
      <c r="I1249" s="106"/>
    </row>
    <row r="1250" spans="1:9" s="27" customFormat="1" x14ac:dyDescent="0.25">
      <c r="A1250" s="39"/>
      <c r="C1250" s="39"/>
      <c r="D1250" s="145"/>
      <c r="E1250" s="143"/>
      <c r="F1250" s="106"/>
      <c r="G1250" s="106"/>
      <c r="H1250" s="106"/>
      <c r="I1250" s="106"/>
    </row>
    <row r="1251" spans="1:9" s="27" customFormat="1" x14ac:dyDescent="0.25">
      <c r="A1251" s="39"/>
      <c r="C1251" s="39"/>
      <c r="D1251" s="145"/>
      <c r="E1251" s="143"/>
      <c r="F1251" s="106"/>
      <c r="G1251" s="106"/>
      <c r="H1251" s="106"/>
      <c r="I1251" s="106"/>
    </row>
    <row r="1252" spans="1:9" s="27" customFormat="1" x14ac:dyDescent="0.25">
      <c r="A1252" s="39"/>
      <c r="C1252" s="39"/>
      <c r="D1252" s="145"/>
      <c r="E1252" s="143"/>
      <c r="F1252" s="106"/>
      <c r="G1252" s="106"/>
      <c r="H1252" s="106"/>
      <c r="I1252" s="106"/>
    </row>
    <row r="1253" spans="1:9" s="27" customFormat="1" x14ac:dyDescent="0.25">
      <c r="A1253" s="39"/>
      <c r="C1253" s="39"/>
      <c r="D1253" s="145"/>
      <c r="E1253" s="143"/>
      <c r="F1253" s="106"/>
      <c r="G1253" s="106"/>
      <c r="H1253" s="106"/>
      <c r="I1253" s="106"/>
    </row>
    <row r="1254" spans="1:9" s="27" customFormat="1" x14ac:dyDescent="0.25">
      <c r="A1254" s="39"/>
      <c r="C1254" s="39"/>
      <c r="D1254" s="145"/>
      <c r="E1254" s="143"/>
      <c r="F1254" s="106"/>
      <c r="G1254" s="106"/>
      <c r="H1254" s="106"/>
      <c r="I1254" s="106"/>
    </row>
    <row r="1255" spans="1:9" s="27" customFormat="1" x14ac:dyDescent="0.25">
      <c r="A1255" s="39"/>
      <c r="C1255" s="39"/>
      <c r="D1255" s="145"/>
      <c r="E1255" s="143"/>
      <c r="F1255" s="106"/>
      <c r="G1255" s="106"/>
      <c r="H1255" s="106"/>
      <c r="I1255" s="106"/>
    </row>
    <row r="1256" spans="1:9" s="27" customFormat="1" x14ac:dyDescent="0.25">
      <c r="A1256" s="39"/>
      <c r="C1256" s="39"/>
      <c r="D1256" s="145"/>
      <c r="E1256" s="143"/>
      <c r="F1256" s="106"/>
      <c r="G1256" s="106"/>
      <c r="H1256" s="106"/>
      <c r="I1256" s="106"/>
    </row>
    <row r="1257" spans="1:9" s="27" customFormat="1" x14ac:dyDescent="0.25">
      <c r="A1257" s="39"/>
      <c r="C1257" s="39"/>
      <c r="D1257" s="145"/>
      <c r="E1257" s="143"/>
      <c r="F1257" s="106"/>
      <c r="G1257" s="106"/>
      <c r="H1257" s="106"/>
      <c r="I1257" s="106"/>
    </row>
    <row r="1258" spans="1:9" s="27" customFormat="1" x14ac:dyDescent="0.25">
      <c r="A1258" s="39"/>
      <c r="C1258" s="39"/>
      <c r="D1258" s="145"/>
      <c r="E1258" s="143"/>
      <c r="F1258" s="106"/>
      <c r="G1258" s="106"/>
      <c r="H1258" s="106"/>
      <c r="I1258" s="106"/>
    </row>
    <row r="1259" spans="1:9" s="27" customFormat="1" x14ac:dyDescent="0.25">
      <c r="A1259" s="39"/>
      <c r="C1259" s="39"/>
      <c r="D1259" s="145"/>
      <c r="E1259" s="143"/>
      <c r="F1259" s="106"/>
      <c r="G1259" s="106"/>
      <c r="H1259" s="106"/>
      <c r="I1259" s="106"/>
    </row>
    <row r="1260" spans="1:9" s="27" customFormat="1" x14ac:dyDescent="0.25">
      <c r="A1260" s="39"/>
      <c r="C1260" s="39"/>
      <c r="D1260" s="145"/>
      <c r="E1260" s="143"/>
      <c r="F1260" s="106"/>
      <c r="G1260" s="106"/>
      <c r="H1260" s="106"/>
      <c r="I1260" s="106"/>
    </row>
    <row r="1261" spans="1:9" s="27" customFormat="1" x14ac:dyDescent="0.25">
      <c r="A1261" s="39"/>
      <c r="C1261" s="39"/>
      <c r="D1261" s="145"/>
      <c r="E1261" s="143"/>
      <c r="F1261" s="106"/>
      <c r="G1261" s="106"/>
      <c r="H1261" s="106"/>
      <c r="I1261" s="106"/>
    </row>
    <row r="1262" spans="1:9" s="27" customFormat="1" x14ac:dyDescent="0.25">
      <c r="A1262" s="39"/>
      <c r="C1262" s="39"/>
      <c r="D1262" s="145"/>
      <c r="E1262" s="143"/>
      <c r="F1262" s="106"/>
      <c r="G1262" s="106"/>
      <c r="H1262" s="106"/>
      <c r="I1262" s="106"/>
    </row>
    <row r="1263" spans="1:9" s="27" customFormat="1" x14ac:dyDescent="0.25">
      <c r="A1263" s="39"/>
      <c r="C1263" s="39"/>
      <c r="D1263" s="145"/>
      <c r="E1263" s="143"/>
      <c r="F1263" s="106"/>
      <c r="G1263" s="106"/>
      <c r="H1263" s="106"/>
      <c r="I1263" s="106"/>
    </row>
    <row r="1264" spans="1:9" s="27" customFormat="1" x14ac:dyDescent="0.25">
      <c r="A1264" s="39"/>
      <c r="C1264" s="39"/>
      <c r="D1264" s="145"/>
      <c r="E1264" s="143"/>
      <c r="F1264" s="106"/>
      <c r="G1264" s="106"/>
      <c r="H1264" s="106"/>
      <c r="I1264" s="106"/>
    </row>
    <row r="1265" spans="1:9" s="27" customFormat="1" x14ac:dyDescent="0.25">
      <c r="A1265" s="39"/>
      <c r="C1265" s="39"/>
      <c r="D1265" s="145"/>
      <c r="E1265" s="143"/>
      <c r="F1265" s="106"/>
      <c r="G1265" s="106"/>
      <c r="H1265" s="106"/>
      <c r="I1265" s="106"/>
    </row>
    <row r="1266" spans="1:9" s="27" customFormat="1" x14ac:dyDescent="0.25">
      <c r="A1266" s="39"/>
      <c r="C1266" s="39"/>
      <c r="D1266" s="145"/>
      <c r="E1266" s="143"/>
      <c r="F1266" s="106"/>
      <c r="G1266" s="106"/>
      <c r="H1266" s="106"/>
      <c r="I1266" s="106"/>
    </row>
    <row r="1267" spans="1:9" s="27" customFormat="1" x14ac:dyDescent="0.25">
      <c r="A1267" s="39"/>
      <c r="C1267" s="39"/>
      <c r="D1267" s="145"/>
      <c r="E1267" s="143"/>
      <c r="F1267" s="106"/>
      <c r="G1267" s="106"/>
      <c r="H1267" s="106"/>
      <c r="I1267" s="106"/>
    </row>
    <row r="1268" spans="1:9" s="27" customFormat="1" x14ac:dyDescent="0.25">
      <c r="A1268" s="39"/>
      <c r="C1268" s="39"/>
      <c r="D1268" s="145"/>
      <c r="E1268" s="143"/>
      <c r="F1268" s="106"/>
      <c r="G1268" s="106"/>
      <c r="H1268" s="106"/>
      <c r="I1268" s="106"/>
    </row>
    <row r="1269" spans="1:9" s="27" customFormat="1" x14ac:dyDescent="0.25">
      <c r="A1269" s="39"/>
      <c r="C1269" s="39"/>
      <c r="D1269" s="145"/>
      <c r="E1269" s="143"/>
      <c r="F1269" s="106"/>
      <c r="G1269" s="106"/>
      <c r="H1269" s="106"/>
      <c r="I1269" s="106"/>
    </row>
    <row r="1270" spans="1:9" s="27" customFormat="1" x14ac:dyDescent="0.25">
      <c r="A1270" s="39"/>
      <c r="C1270" s="39"/>
      <c r="D1270" s="145"/>
      <c r="E1270" s="143"/>
      <c r="F1270" s="106"/>
      <c r="G1270" s="106"/>
      <c r="H1270" s="106"/>
      <c r="I1270" s="106"/>
    </row>
    <row r="1271" spans="1:9" s="27" customFormat="1" x14ac:dyDescent="0.25">
      <c r="A1271" s="39"/>
      <c r="C1271" s="39"/>
      <c r="D1271" s="145"/>
      <c r="E1271" s="143"/>
      <c r="F1271" s="106"/>
      <c r="G1271" s="106"/>
      <c r="H1271" s="106"/>
      <c r="I1271" s="106"/>
    </row>
    <row r="1272" spans="1:9" s="27" customFormat="1" x14ac:dyDescent="0.25">
      <c r="A1272" s="39"/>
      <c r="C1272" s="39"/>
      <c r="D1272" s="145"/>
      <c r="E1272" s="143"/>
      <c r="F1272" s="106"/>
      <c r="G1272" s="106"/>
      <c r="H1272" s="106"/>
      <c r="I1272" s="106"/>
    </row>
    <row r="1273" spans="1:9" s="27" customFormat="1" x14ac:dyDescent="0.25">
      <c r="A1273" s="39"/>
      <c r="C1273" s="39"/>
      <c r="D1273" s="145"/>
      <c r="E1273" s="143"/>
      <c r="F1273" s="106"/>
      <c r="G1273" s="106"/>
      <c r="H1273" s="106"/>
      <c r="I1273" s="106"/>
    </row>
    <row r="1274" spans="1:9" s="27" customFormat="1" x14ac:dyDescent="0.25">
      <c r="A1274" s="39"/>
      <c r="C1274" s="39"/>
      <c r="D1274" s="145"/>
      <c r="E1274" s="143"/>
      <c r="F1274" s="106"/>
      <c r="G1274" s="106"/>
      <c r="H1274" s="106"/>
      <c r="I1274" s="106"/>
    </row>
    <row r="1275" spans="1:9" s="27" customFormat="1" x14ac:dyDescent="0.25">
      <c r="A1275" s="39"/>
      <c r="C1275" s="39"/>
      <c r="D1275" s="145"/>
      <c r="E1275" s="143"/>
      <c r="F1275" s="106"/>
      <c r="G1275" s="106"/>
      <c r="H1275" s="106"/>
      <c r="I1275" s="106"/>
    </row>
    <row r="1276" spans="1:9" s="27" customFormat="1" x14ac:dyDescent="0.25">
      <c r="A1276" s="39"/>
      <c r="C1276" s="39"/>
      <c r="D1276" s="145"/>
      <c r="E1276" s="143"/>
      <c r="F1276" s="106"/>
      <c r="G1276" s="106"/>
      <c r="H1276" s="106"/>
      <c r="I1276" s="106"/>
    </row>
    <row r="1277" spans="1:9" s="27" customFormat="1" x14ac:dyDescent="0.25">
      <c r="A1277" s="39"/>
      <c r="C1277" s="39"/>
      <c r="D1277" s="145"/>
      <c r="E1277" s="143"/>
      <c r="F1277" s="106"/>
      <c r="G1277" s="106"/>
      <c r="H1277" s="106"/>
      <c r="I1277" s="106"/>
    </row>
    <row r="1278" spans="1:9" s="27" customFormat="1" x14ac:dyDescent="0.25">
      <c r="A1278" s="39"/>
      <c r="C1278" s="39"/>
      <c r="D1278" s="145"/>
      <c r="E1278" s="143"/>
      <c r="F1278" s="106"/>
      <c r="G1278" s="106"/>
      <c r="H1278" s="106"/>
      <c r="I1278" s="106"/>
    </row>
    <row r="1279" spans="1:9" s="27" customFormat="1" x14ac:dyDescent="0.25">
      <c r="A1279" s="39"/>
      <c r="C1279" s="39"/>
      <c r="D1279" s="145"/>
      <c r="E1279" s="143"/>
      <c r="F1279" s="106"/>
      <c r="G1279" s="106"/>
      <c r="H1279" s="106"/>
      <c r="I1279" s="106"/>
    </row>
    <row r="1280" spans="1:9" s="27" customFormat="1" x14ac:dyDescent="0.25">
      <c r="A1280" s="39"/>
      <c r="C1280" s="39"/>
      <c r="D1280" s="145"/>
      <c r="E1280" s="143"/>
      <c r="F1280" s="106"/>
      <c r="G1280" s="106"/>
      <c r="H1280" s="106"/>
      <c r="I1280" s="106"/>
    </row>
    <row r="1281" spans="1:9" s="27" customFormat="1" x14ac:dyDescent="0.25">
      <c r="A1281" s="39"/>
      <c r="C1281" s="39"/>
      <c r="D1281" s="145"/>
      <c r="E1281" s="143"/>
      <c r="F1281" s="106"/>
      <c r="G1281" s="106"/>
      <c r="H1281" s="106"/>
      <c r="I1281" s="106"/>
    </row>
    <row r="1282" spans="1:9" s="27" customFormat="1" x14ac:dyDescent="0.25">
      <c r="A1282" s="39"/>
      <c r="C1282" s="39"/>
      <c r="D1282" s="145"/>
      <c r="E1282" s="143"/>
      <c r="F1282" s="106"/>
      <c r="G1282" s="106"/>
      <c r="H1282" s="106"/>
      <c r="I1282" s="106"/>
    </row>
    <row r="1283" spans="1:9" s="27" customFormat="1" x14ac:dyDescent="0.25">
      <c r="A1283" s="39"/>
      <c r="C1283" s="39"/>
      <c r="D1283" s="145"/>
      <c r="E1283" s="143"/>
      <c r="F1283" s="106"/>
      <c r="G1283" s="106"/>
      <c r="H1283" s="106"/>
      <c r="I1283" s="106"/>
    </row>
    <row r="1284" spans="1:9" s="27" customFormat="1" x14ac:dyDescent="0.25">
      <c r="A1284" s="39"/>
      <c r="C1284" s="39"/>
      <c r="D1284" s="145"/>
      <c r="E1284" s="143"/>
      <c r="F1284" s="106"/>
      <c r="G1284" s="106"/>
      <c r="H1284" s="106"/>
      <c r="I1284" s="106"/>
    </row>
    <row r="1285" spans="1:9" s="27" customFormat="1" x14ac:dyDescent="0.25">
      <c r="A1285" s="39"/>
      <c r="C1285" s="39"/>
      <c r="D1285" s="145"/>
      <c r="E1285" s="143"/>
      <c r="F1285" s="106"/>
      <c r="G1285" s="106"/>
      <c r="H1285" s="106"/>
      <c r="I1285" s="106"/>
    </row>
    <row r="1286" spans="1:9" s="27" customFormat="1" x14ac:dyDescent="0.25">
      <c r="A1286" s="39"/>
      <c r="C1286" s="39"/>
      <c r="D1286" s="145"/>
      <c r="E1286" s="143"/>
      <c r="F1286" s="106"/>
      <c r="G1286" s="106"/>
      <c r="H1286" s="106"/>
      <c r="I1286" s="106"/>
    </row>
    <row r="1287" spans="1:9" s="27" customFormat="1" x14ac:dyDescent="0.25">
      <c r="A1287" s="39"/>
      <c r="C1287" s="39"/>
      <c r="D1287" s="145"/>
      <c r="E1287" s="143"/>
      <c r="F1287" s="106"/>
      <c r="G1287" s="106"/>
      <c r="H1287" s="106"/>
      <c r="I1287" s="106"/>
    </row>
    <row r="1288" spans="1:9" s="27" customFormat="1" x14ac:dyDescent="0.25">
      <c r="A1288" s="39"/>
      <c r="C1288" s="39"/>
      <c r="D1288" s="145"/>
      <c r="E1288" s="143"/>
      <c r="F1288" s="106"/>
      <c r="G1288" s="106"/>
      <c r="H1288" s="106"/>
      <c r="I1288" s="106"/>
    </row>
    <row r="1289" spans="1:9" s="27" customFormat="1" x14ac:dyDescent="0.25">
      <c r="A1289" s="39"/>
      <c r="C1289" s="39"/>
      <c r="D1289" s="145"/>
      <c r="E1289" s="143"/>
      <c r="F1289" s="106"/>
      <c r="G1289" s="106"/>
      <c r="H1289" s="106"/>
      <c r="I1289" s="106"/>
    </row>
    <row r="1290" spans="1:9" s="27" customFormat="1" x14ac:dyDescent="0.25">
      <c r="A1290" s="39"/>
      <c r="C1290" s="39"/>
      <c r="D1290" s="145"/>
      <c r="E1290" s="143"/>
      <c r="F1290" s="106"/>
      <c r="G1290" s="106"/>
      <c r="H1290" s="106"/>
      <c r="I1290" s="106"/>
    </row>
    <row r="1291" spans="1:9" s="27" customFormat="1" x14ac:dyDescent="0.25">
      <c r="A1291" s="39"/>
      <c r="C1291" s="39"/>
      <c r="D1291" s="145"/>
      <c r="E1291" s="143"/>
      <c r="F1291" s="106"/>
      <c r="G1291" s="106"/>
      <c r="H1291" s="106"/>
      <c r="I1291" s="106"/>
    </row>
    <row r="1292" spans="1:9" s="27" customFormat="1" x14ac:dyDescent="0.25">
      <c r="A1292" s="39"/>
      <c r="C1292" s="39"/>
      <c r="D1292" s="145"/>
      <c r="E1292" s="143"/>
      <c r="F1292" s="106"/>
      <c r="G1292" s="106"/>
      <c r="H1292" s="106"/>
      <c r="I1292" s="106"/>
    </row>
    <row r="1293" spans="1:9" s="27" customFormat="1" x14ac:dyDescent="0.25">
      <c r="A1293" s="39"/>
      <c r="C1293" s="39"/>
      <c r="D1293" s="145"/>
      <c r="E1293" s="143"/>
      <c r="F1293" s="106"/>
      <c r="G1293" s="106"/>
      <c r="H1293" s="106"/>
      <c r="I1293" s="106"/>
    </row>
    <row r="1294" spans="1:9" s="27" customFormat="1" x14ac:dyDescent="0.25">
      <c r="A1294" s="39"/>
      <c r="C1294" s="39"/>
      <c r="D1294" s="145"/>
      <c r="E1294" s="143"/>
      <c r="F1294" s="106"/>
      <c r="G1294" s="106"/>
      <c r="H1294" s="106"/>
      <c r="I1294" s="106"/>
    </row>
    <row r="1295" spans="1:9" s="27" customFormat="1" x14ac:dyDescent="0.25">
      <c r="A1295" s="39"/>
      <c r="C1295" s="39"/>
      <c r="D1295" s="145"/>
      <c r="E1295" s="143"/>
      <c r="F1295" s="106"/>
      <c r="G1295" s="106"/>
      <c r="H1295" s="106"/>
      <c r="I1295" s="106"/>
    </row>
    <row r="1296" spans="1:9" s="27" customFormat="1" x14ac:dyDescent="0.25">
      <c r="A1296" s="39"/>
      <c r="C1296" s="39"/>
      <c r="D1296" s="145"/>
      <c r="E1296" s="143"/>
      <c r="F1296" s="106"/>
      <c r="G1296" s="106"/>
      <c r="H1296" s="106"/>
      <c r="I1296" s="106"/>
    </row>
    <row r="1297" spans="1:9" s="27" customFormat="1" x14ac:dyDescent="0.25">
      <c r="A1297" s="39"/>
      <c r="C1297" s="39"/>
      <c r="D1297" s="145"/>
      <c r="E1297" s="143"/>
      <c r="F1297" s="106"/>
      <c r="G1297" s="106"/>
      <c r="H1297" s="106"/>
      <c r="I1297" s="106"/>
    </row>
    <row r="1298" spans="1:9" s="27" customFormat="1" x14ac:dyDescent="0.25">
      <c r="A1298" s="39"/>
      <c r="C1298" s="39"/>
      <c r="D1298" s="145"/>
      <c r="E1298" s="143"/>
      <c r="F1298" s="106"/>
      <c r="G1298" s="106"/>
      <c r="H1298" s="106"/>
      <c r="I1298" s="106"/>
    </row>
    <row r="1299" spans="1:9" s="27" customFormat="1" x14ac:dyDescent="0.25">
      <c r="A1299" s="39"/>
      <c r="C1299" s="39"/>
      <c r="D1299" s="145"/>
      <c r="E1299" s="143"/>
      <c r="F1299" s="106"/>
      <c r="G1299" s="106"/>
      <c r="H1299" s="106"/>
      <c r="I1299" s="106"/>
    </row>
    <row r="1300" spans="1:9" s="27" customFormat="1" x14ac:dyDescent="0.25">
      <c r="A1300" s="39"/>
      <c r="C1300" s="39"/>
      <c r="D1300" s="145"/>
      <c r="E1300" s="143"/>
      <c r="F1300" s="106"/>
      <c r="G1300" s="106"/>
      <c r="H1300" s="106"/>
      <c r="I1300" s="106"/>
    </row>
    <row r="1301" spans="1:9" s="27" customFormat="1" x14ac:dyDescent="0.25">
      <c r="A1301" s="39"/>
      <c r="C1301" s="39"/>
      <c r="D1301" s="145"/>
      <c r="E1301" s="143"/>
      <c r="F1301" s="106"/>
      <c r="G1301" s="106"/>
      <c r="H1301" s="106"/>
      <c r="I1301" s="106"/>
    </row>
    <row r="1302" spans="1:9" s="27" customFormat="1" x14ac:dyDescent="0.25">
      <c r="A1302" s="39"/>
      <c r="C1302" s="39"/>
      <c r="D1302" s="145"/>
      <c r="E1302" s="143"/>
      <c r="F1302" s="106"/>
      <c r="G1302" s="106"/>
      <c r="H1302" s="106"/>
      <c r="I1302" s="106"/>
    </row>
    <row r="1303" spans="1:9" s="27" customFormat="1" x14ac:dyDescent="0.25">
      <c r="A1303" s="39"/>
      <c r="C1303" s="39"/>
      <c r="D1303" s="145"/>
      <c r="E1303" s="143"/>
      <c r="F1303" s="106"/>
      <c r="G1303" s="106"/>
      <c r="H1303" s="106"/>
      <c r="I1303" s="106"/>
    </row>
    <row r="1304" spans="1:9" s="27" customFormat="1" x14ac:dyDescent="0.25">
      <c r="A1304" s="39"/>
      <c r="C1304" s="39"/>
      <c r="D1304" s="145"/>
      <c r="E1304" s="143"/>
      <c r="F1304" s="106"/>
      <c r="G1304" s="106"/>
      <c r="H1304" s="106"/>
      <c r="I1304" s="106"/>
    </row>
    <row r="1305" spans="1:9" s="27" customFormat="1" x14ac:dyDescent="0.25">
      <c r="A1305" s="39"/>
      <c r="C1305" s="39"/>
      <c r="D1305" s="145"/>
      <c r="E1305" s="143"/>
      <c r="F1305" s="106"/>
      <c r="G1305" s="106"/>
      <c r="H1305" s="106"/>
      <c r="I1305" s="106"/>
    </row>
    <row r="1306" spans="1:9" s="27" customFormat="1" x14ac:dyDescent="0.25">
      <c r="A1306" s="39"/>
      <c r="C1306" s="39"/>
      <c r="D1306" s="145"/>
      <c r="E1306" s="143"/>
      <c r="F1306" s="106"/>
      <c r="G1306" s="106"/>
      <c r="H1306" s="106"/>
      <c r="I1306" s="106"/>
    </row>
    <row r="1307" spans="1:9" s="27" customFormat="1" x14ac:dyDescent="0.25">
      <c r="A1307" s="39"/>
      <c r="C1307" s="39"/>
      <c r="D1307" s="145"/>
      <c r="E1307" s="143"/>
      <c r="F1307" s="106"/>
      <c r="G1307" s="106"/>
      <c r="H1307" s="106"/>
      <c r="I1307" s="106"/>
    </row>
    <row r="1308" spans="1:9" s="27" customFormat="1" x14ac:dyDescent="0.25">
      <c r="A1308" s="39"/>
      <c r="C1308" s="39"/>
      <c r="D1308" s="145"/>
      <c r="E1308" s="143"/>
      <c r="F1308" s="106"/>
      <c r="G1308" s="106"/>
      <c r="H1308" s="106"/>
      <c r="I1308" s="106"/>
    </row>
    <row r="1309" spans="1:9" s="27" customFormat="1" x14ac:dyDescent="0.25">
      <c r="A1309" s="39"/>
      <c r="C1309" s="39"/>
      <c r="D1309" s="145"/>
      <c r="E1309" s="143"/>
      <c r="F1309" s="106"/>
      <c r="G1309" s="106"/>
      <c r="H1309" s="106"/>
      <c r="I1309" s="106"/>
    </row>
    <row r="1310" spans="1:9" s="27" customFormat="1" x14ac:dyDescent="0.25">
      <c r="A1310" s="39"/>
      <c r="C1310" s="39"/>
      <c r="D1310" s="145"/>
      <c r="E1310" s="143"/>
      <c r="F1310" s="106"/>
      <c r="G1310" s="106"/>
      <c r="H1310" s="106"/>
      <c r="I1310" s="106"/>
    </row>
    <row r="1311" spans="1:9" s="27" customFormat="1" x14ac:dyDescent="0.25">
      <c r="A1311" s="39"/>
      <c r="C1311" s="39"/>
      <c r="D1311" s="145"/>
      <c r="E1311" s="143"/>
      <c r="F1311" s="106"/>
      <c r="G1311" s="106"/>
      <c r="H1311" s="106"/>
      <c r="I1311" s="106"/>
    </row>
    <row r="1312" spans="1:9" s="27" customFormat="1" x14ac:dyDescent="0.25">
      <c r="A1312" s="39"/>
      <c r="C1312" s="39"/>
      <c r="D1312" s="145"/>
      <c r="E1312" s="143"/>
      <c r="F1312" s="106"/>
      <c r="G1312" s="106"/>
      <c r="H1312" s="106"/>
      <c r="I1312" s="106"/>
    </row>
    <row r="1313" spans="1:9" s="27" customFormat="1" x14ac:dyDescent="0.25">
      <c r="A1313" s="39"/>
      <c r="C1313" s="39"/>
      <c r="D1313" s="145"/>
      <c r="E1313" s="143"/>
      <c r="F1313" s="106"/>
      <c r="G1313" s="106"/>
      <c r="H1313" s="106"/>
      <c r="I1313" s="106"/>
    </row>
    <row r="1314" spans="1:9" s="27" customFormat="1" x14ac:dyDescent="0.25">
      <c r="A1314" s="39"/>
      <c r="C1314" s="39"/>
      <c r="D1314" s="145"/>
      <c r="E1314" s="143"/>
      <c r="F1314" s="106"/>
      <c r="G1314" s="106"/>
      <c r="H1314" s="106"/>
      <c r="I1314" s="106"/>
    </row>
    <row r="1315" spans="1:9" s="27" customFormat="1" x14ac:dyDescent="0.25">
      <c r="A1315" s="39"/>
      <c r="C1315" s="39"/>
      <c r="D1315" s="145"/>
      <c r="E1315" s="143"/>
      <c r="F1315" s="106"/>
      <c r="G1315" s="106"/>
      <c r="H1315" s="106"/>
      <c r="I1315" s="106"/>
    </row>
    <row r="1316" spans="1:9" s="27" customFormat="1" x14ac:dyDescent="0.25">
      <c r="A1316" s="39"/>
      <c r="C1316" s="39"/>
      <c r="D1316" s="145"/>
      <c r="E1316" s="143"/>
      <c r="F1316" s="106"/>
      <c r="G1316" s="106"/>
      <c r="H1316" s="106"/>
      <c r="I1316" s="106"/>
    </row>
    <row r="1317" spans="1:9" s="27" customFormat="1" x14ac:dyDescent="0.25">
      <c r="A1317" s="39"/>
      <c r="C1317" s="39"/>
      <c r="D1317" s="145"/>
      <c r="E1317" s="143"/>
      <c r="F1317" s="106"/>
      <c r="G1317" s="106"/>
      <c r="H1317" s="106"/>
      <c r="I1317" s="106"/>
    </row>
    <row r="1318" spans="1:9" s="27" customFormat="1" x14ac:dyDescent="0.25">
      <c r="A1318" s="39"/>
      <c r="C1318" s="39"/>
      <c r="D1318" s="145"/>
      <c r="E1318" s="143"/>
      <c r="F1318" s="106"/>
      <c r="G1318" s="106"/>
      <c r="H1318" s="106"/>
      <c r="I1318" s="106"/>
    </row>
    <row r="1319" spans="1:9" s="27" customFormat="1" x14ac:dyDescent="0.25">
      <c r="A1319" s="39"/>
      <c r="C1319" s="39"/>
      <c r="D1319" s="145"/>
      <c r="E1319" s="143"/>
      <c r="F1319" s="106"/>
      <c r="G1319" s="106"/>
      <c r="H1319" s="106"/>
      <c r="I1319" s="106"/>
    </row>
    <row r="1320" spans="1:9" s="27" customFormat="1" x14ac:dyDescent="0.25">
      <c r="A1320" s="39"/>
      <c r="C1320" s="39"/>
      <c r="D1320" s="145"/>
      <c r="E1320" s="143"/>
      <c r="F1320" s="106"/>
      <c r="G1320" s="106"/>
      <c r="H1320" s="106"/>
      <c r="I1320" s="106"/>
    </row>
    <row r="1321" spans="1:9" s="27" customFormat="1" x14ac:dyDescent="0.25">
      <c r="A1321" s="39"/>
      <c r="C1321" s="39"/>
      <c r="D1321" s="145"/>
      <c r="E1321" s="143"/>
      <c r="F1321" s="106"/>
      <c r="G1321" s="106"/>
      <c r="H1321" s="106"/>
      <c r="I1321" s="106"/>
    </row>
    <row r="1322" spans="1:9" s="27" customFormat="1" x14ac:dyDescent="0.25">
      <c r="A1322" s="39"/>
      <c r="C1322" s="39"/>
      <c r="D1322" s="145"/>
      <c r="E1322" s="143"/>
      <c r="F1322" s="106"/>
      <c r="G1322" s="106"/>
      <c r="H1322" s="106"/>
      <c r="I1322" s="106"/>
    </row>
    <row r="1323" spans="1:9" s="27" customFormat="1" x14ac:dyDescent="0.25">
      <c r="A1323" s="39"/>
      <c r="C1323" s="39"/>
      <c r="D1323" s="145"/>
      <c r="E1323" s="143"/>
      <c r="F1323" s="106"/>
      <c r="G1323" s="106"/>
      <c r="H1323" s="106"/>
      <c r="I1323" s="106"/>
    </row>
    <row r="1324" spans="1:9" s="27" customFormat="1" x14ac:dyDescent="0.25">
      <c r="A1324" s="39"/>
      <c r="C1324" s="39"/>
      <c r="D1324" s="145"/>
      <c r="E1324" s="143"/>
      <c r="F1324" s="106"/>
      <c r="G1324" s="106"/>
      <c r="H1324" s="106"/>
      <c r="I1324" s="106"/>
    </row>
    <row r="1325" spans="1:9" s="27" customFormat="1" x14ac:dyDescent="0.25">
      <c r="A1325" s="39"/>
      <c r="C1325" s="39"/>
      <c r="D1325" s="145"/>
      <c r="E1325" s="143"/>
      <c r="F1325" s="106"/>
      <c r="G1325" s="106"/>
      <c r="H1325" s="106"/>
      <c r="I1325" s="106"/>
    </row>
    <row r="1326" spans="1:9" s="27" customFormat="1" x14ac:dyDescent="0.25">
      <c r="A1326" s="39"/>
      <c r="C1326" s="39"/>
      <c r="D1326" s="145"/>
      <c r="E1326" s="143"/>
      <c r="F1326" s="106"/>
      <c r="G1326" s="106"/>
      <c r="H1326" s="106"/>
      <c r="I1326" s="106"/>
    </row>
    <row r="1327" spans="1:9" s="27" customFormat="1" x14ac:dyDescent="0.25">
      <c r="A1327" s="39"/>
      <c r="C1327" s="39"/>
      <c r="D1327" s="145"/>
      <c r="E1327" s="143"/>
      <c r="F1327" s="106"/>
      <c r="G1327" s="106"/>
      <c r="H1327" s="106"/>
      <c r="I1327" s="106"/>
    </row>
    <row r="1328" spans="1:9" s="27" customFormat="1" x14ac:dyDescent="0.25">
      <c r="A1328" s="39"/>
      <c r="C1328" s="39"/>
      <c r="D1328" s="145"/>
      <c r="E1328" s="143"/>
      <c r="F1328" s="106"/>
      <c r="G1328" s="106"/>
      <c r="H1328" s="106"/>
      <c r="I1328" s="106"/>
    </row>
    <row r="1329" spans="1:9" s="27" customFormat="1" x14ac:dyDescent="0.25">
      <c r="A1329" s="39"/>
      <c r="C1329" s="39"/>
      <c r="D1329" s="145"/>
      <c r="E1329" s="143"/>
      <c r="F1329" s="106"/>
      <c r="G1329" s="106"/>
      <c r="H1329" s="106"/>
      <c r="I1329" s="106"/>
    </row>
    <row r="1330" spans="1:9" s="27" customFormat="1" x14ac:dyDescent="0.25">
      <c r="A1330" s="39"/>
      <c r="C1330" s="39"/>
      <c r="D1330" s="145"/>
      <c r="E1330" s="143"/>
      <c r="F1330" s="106"/>
      <c r="G1330" s="106"/>
      <c r="H1330" s="106"/>
      <c r="I1330" s="106"/>
    </row>
    <row r="1331" spans="1:9" s="27" customFormat="1" x14ac:dyDescent="0.25">
      <c r="A1331" s="39"/>
      <c r="C1331" s="39"/>
      <c r="D1331" s="145"/>
      <c r="E1331" s="143"/>
      <c r="F1331" s="106"/>
      <c r="G1331" s="106"/>
      <c r="H1331" s="106"/>
      <c r="I1331" s="106"/>
    </row>
    <row r="1332" spans="1:9" s="27" customFormat="1" x14ac:dyDescent="0.25">
      <c r="A1332" s="39"/>
      <c r="C1332" s="39"/>
      <c r="D1332" s="145"/>
      <c r="E1332" s="143"/>
      <c r="F1332" s="106"/>
      <c r="G1332" s="106"/>
      <c r="H1332" s="106"/>
      <c r="I1332" s="106"/>
    </row>
    <row r="1333" spans="1:9" s="27" customFormat="1" x14ac:dyDescent="0.25">
      <c r="A1333" s="39"/>
      <c r="C1333" s="39"/>
      <c r="D1333" s="145"/>
      <c r="E1333" s="143"/>
      <c r="F1333" s="106"/>
      <c r="G1333" s="106"/>
      <c r="H1333" s="106"/>
      <c r="I1333" s="106"/>
    </row>
    <row r="1334" spans="1:9" s="27" customFormat="1" x14ac:dyDescent="0.25">
      <c r="A1334" s="39"/>
      <c r="C1334" s="39"/>
      <c r="D1334" s="145"/>
      <c r="E1334" s="143"/>
      <c r="F1334" s="106"/>
      <c r="G1334" s="106"/>
      <c r="H1334" s="106"/>
      <c r="I1334" s="106"/>
    </row>
    <row r="1335" spans="1:9" s="27" customFormat="1" x14ac:dyDescent="0.25">
      <c r="A1335" s="39"/>
      <c r="C1335" s="39"/>
      <c r="D1335" s="145"/>
      <c r="E1335" s="143"/>
      <c r="F1335" s="106"/>
      <c r="G1335" s="106"/>
      <c r="H1335" s="106"/>
      <c r="I1335" s="106"/>
    </row>
    <row r="1336" spans="1:9" s="27" customFormat="1" x14ac:dyDescent="0.25">
      <c r="A1336" s="39"/>
      <c r="C1336" s="39"/>
      <c r="D1336" s="145"/>
      <c r="E1336" s="143"/>
      <c r="F1336" s="106"/>
      <c r="G1336" s="106"/>
      <c r="H1336" s="106"/>
      <c r="I1336" s="106"/>
    </row>
    <row r="1337" spans="1:9" s="27" customFormat="1" x14ac:dyDescent="0.25">
      <c r="A1337" s="39"/>
      <c r="C1337" s="39"/>
      <c r="D1337" s="145"/>
      <c r="E1337" s="143"/>
      <c r="F1337" s="106"/>
      <c r="G1337" s="106"/>
      <c r="H1337" s="106"/>
      <c r="I1337" s="106"/>
    </row>
    <row r="1338" spans="1:9" s="27" customFormat="1" x14ac:dyDescent="0.25">
      <c r="A1338" s="39"/>
      <c r="C1338" s="39"/>
      <c r="D1338" s="145"/>
      <c r="E1338" s="143"/>
      <c r="F1338" s="106"/>
      <c r="G1338" s="106"/>
      <c r="H1338" s="106"/>
      <c r="I1338" s="106"/>
    </row>
    <row r="1339" spans="1:9" s="27" customFormat="1" x14ac:dyDescent="0.25">
      <c r="A1339" s="39"/>
      <c r="C1339" s="39"/>
      <c r="D1339" s="145"/>
      <c r="E1339" s="143"/>
      <c r="F1339" s="106"/>
      <c r="G1339" s="106"/>
      <c r="H1339" s="106"/>
      <c r="I1339" s="106"/>
    </row>
    <row r="1340" spans="1:9" s="27" customFormat="1" x14ac:dyDescent="0.25">
      <c r="A1340" s="39"/>
      <c r="C1340" s="39"/>
      <c r="D1340" s="145"/>
      <c r="E1340" s="143"/>
      <c r="F1340" s="106"/>
      <c r="G1340" s="106"/>
      <c r="H1340" s="106"/>
      <c r="I1340" s="106"/>
    </row>
    <row r="1341" spans="1:9" s="27" customFormat="1" x14ac:dyDescent="0.25">
      <c r="A1341" s="39"/>
      <c r="C1341" s="39"/>
      <c r="D1341" s="145"/>
      <c r="E1341" s="143"/>
      <c r="F1341" s="106"/>
      <c r="G1341" s="106"/>
      <c r="H1341" s="106"/>
      <c r="I1341" s="106"/>
    </row>
    <row r="1342" spans="1:9" s="27" customFormat="1" x14ac:dyDescent="0.25">
      <c r="A1342" s="39"/>
      <c r="C1342" s="39"/>
      <c r="D1342" s="145"/>
      <c r="E1342" s="143"/>
      <c r="F1342" s="106"/>
      <c r="G1342" s="106"/>
      <c r="H1342" s="106"/>
      <c r="I1342" s="106"/>
    </row>
    <row r="1343" spans="1:9" s="27" customFormat="1" x14ac:dyDescent="0.25">
      <c r="A1343" s="39"/>
      <c r="C1343" s="39"/>
      <c r="D1343" s="145"/>
      <c r="E1343" s="143"/>
      <c r="F1343" s="106"/>
      <c r="G1343" s="106"/>
      <c r="H1343" s="106"/>
      <c r="I1343" s="106"/>
    </row>
    <row r="1344" spans="1:9" s="27" customFormat="1" x14ac:dyDescent="0.25">
      <c r="A1344" s="39"/>
      <c r="C1344" s="39"/>
      <c r="D1344" s="145"/>
      <c r="E1344" s="143"/>
      <c r="F1344" s="106"/>
      <c r="G1344" s="106"/>
      <c r="H1344" s="106"/>
      <c r="I1344" s="106"/>
    </row>
    <row r="1345" spans="1:9" s="27" customFormat="1" x14ac:dyDescent="0.25">
      <c r="A1345" s="39"/>
      <c r="C1345" s="39"/>
      <c r="D1345" s="145"/>
      <c r="E1345" s="143"/>
      <c r="F1345" s="106"/>
      <c r="G1345" s="106"/>
      <c r="H1345" s="106"/>
      <c r="I1345" s="106"/>
    </row>
    <row r="1346" spans="1:9" s="27" customFormat="1" x14ac:dyDescent="0.25">
      <c r="A1346" s="39"/>
      <c r="C1346" s="39"/>
      <c r="D1346" s="145"/>
      <c r="E1346" s="143"/>
      <c r="F1346" s="106"/>
      <c r="G1346" s="106"/>
      <c r="H1346" s="106"/>
      <c r="I1346" s="106"/>
    </row>
    <row r="1347" spans="1:9" s="27" customFormat="1" x14ac:dyDescent="0.25">
      <c r="A1347" s="39"/>
      <c r="C1347" s="39"/>
      <c r="D1347" s="145"/>
      <c r="E1347" s="143"/>
      <c r="F1347" s="106"/>
      <c r="G1347" s="106"/>
      <c r="H1347" s="106"/>
      <c r="I1347" s="106"/>
    </row>
    <row r="1348" spans="1:9" s="27" customFormat="1" x14ac:dyDescent="0.25">
      <c r="A1348" s="39"/>
      <c r="C1348" s="39"/>
      <c r="D1348" s="145"/>
      <c r="E1348" s="143"/>
      <c r="F1348" s="106"/>
      <c r="G1348" s="106"/>
      <c r="H1348" s="106"/>
      <c r="I1348" s="106"/>
    </row>
    <row r="1349" spans="1:9" s="27" customFormat="1" x14ac:dyDescent="0.25">
      <c r="A1349" s="39"/>
      <c r="C1349" s="39"/>
      <c r="D1349" s="145"/>
      <c r="E1349" s="143"/>
      <c r="F1349" s="106"/>
      <c r="G1349" s="106"/>
      <c r="H1349" s="106"/>
      <c r="I1349" s="106"/>
    </row>
    <row r="1350" spans="1:9" s="27" customFormat="1" x14ac:dyDescent="0.25">
      <c r="A1350" s="39"/>
      <c r="C1350" s="39"/>
      <c r="D1350" s="145"/>
      <c r="E1350" s="143"/>
      <c r="F1350" s="106"/>
      <c r="G1350" s="106"/>
      <c r="H1350" s="106"/>
      <c r="I1350" s="106"/>
    </row>
    <row r="1351" spans="1:9" s="27" customFormat="1" x14ac:dyDescent="0.25">
      <c r="A1351" s="39"/>
      <c r="C1351" s="39"/>
      <c r="D1351" s="145"/>
      <c r="E1351" s="143"/>
      <c r="F1351" s="106"/>
      <c r="G1351" s="106"/>
      <c r="H1351" s="106"/>
      <c r="I1351" s="106"/>
    </row>
    <row r="1352" spans="1:9" s="27" customFormat="1" x14ac:dyDescent="0.25">
      <c r="A1352" s="39"/>
      <c r="C1352" s="39"/>
      <c r="D1352" s="145"/>
      <c r="E1352" s="143"/>
      <c r="F1352" s="106"/>
      <c r="G1352" s="106"/>
      <c r="H1352" s="106"/>
      <c r="I1352" s="106"/>
    </row>
    <row r="1353" spans="1:9" s="27" customFormat="1" x14ac:dyDescent="0.25">
      <c r="A1353" s="39"/>
      <c r="C1353" s="39"/>
      <c r="D1353" s="145"/>
      <c r="E1353" s="143"/>
      <c r="F1353" s="106"/>
      <c r="G1353" s="106"/>
      <c r="H1353" s="106"/>
      <c r="I1353" s="106"/>
    </row>
    <row r="1354" spans="1:9" s="27" customFormat="1" x14ac:dyDescent="0.25">
      <c r="A1354" s="39"/>
      <c r="C1354" s="39"/>
      <c r="D1354" s="145"/>
      <c r="E1354" s="143"/>
      <c r="F1354" s="106"/>
      <c r="G1354" s="106"/>
      <c r="H1354" s="106"/>
      <c r="I1354" s="106"/>
    </row>
    <row r="1355" spans="1:9" s="27" customFormat="1" x14ac:dyDescent="0.25">
      <c r="A1355" s="39"/>
      <c r="C1355" s="39"/>
      <c r="D1355" s="145"/>
      <c r="E1355" s="143"/>
      <c r="F1355" s="106"/>
      <c r="G1355" s="106"/>
      <c r="H1355" s="106"/>
      <c r="I1355" s="106"/>
    </row>
    <row r="1356" spans="1:9" s="27" customFormat="1" x14ac:dyDescent="0.25">
      <c r="A1356" s="39"/>
      <c r="C1356" s="39"/>
      <c r="D1356" s="145"/>
      <c r="E1356" s="143"/>
      <c r="F1356" s="106"/>
      <c r="G1356" s="106"/>
      <c r="H1356" s="106"/>
      <c r="I1356" s="106"/>
    </row>
    <row r="1357" spans="1:9" s="27" customFormat="1" x14ac:dyDescent="0.25">
      <c r="A1357" s="39"/>
      <c r="C1357" s="39"/>
      <c r="D1357" s="145"/>
      <c r="E1357" s="143"/>
      <c r="F1357" s="106"/>
      <c r="G1357" s="106"/>
      <c r="H1357" s="106"/>
      <c r="I1357" s="106"/>
    </row>
    <row r="1358" spans="1:9" s="27" customFormat="1" x14ac:dyDescent="0.25">
      <c r="A1358" s="39"/>
      <c r="C1358" s="39"/>
      <c r="D1358" s="145"/>
      <c r="E1358" s="143"/>
      <c r="F1358" s="106"/>
      <c r="G1358" s="106"/>
      <c r="H1358" s="106"/>
      <c r="I1358" s="106"/>
    </row>
    <row r="1359" spans="1:9" s="27" customFormat="1" x14ac:dyDescent="0.25">
      <c r="A1359" s="39"/>
      <c r="C1359" s="39"/>
      <c r="D1359" s="145"/>
      <c r="E1359" s="143"/>
      <c r="F1359" s="106"/>
      <c r="G1359" s="106"/>
      <c r="H1359" s="106"/>
      <c r="I1359" s="106"/>
    </row>
    <row r="1360" spans="1:9" s="27" customFormat="1" x14ac:dyDescent="0.25">
      <c r="A1360" s="39"/>
      <c r="C1360" s="39"/>
      <c r="D1360" s="145"/>
      <c r="E1360" s="143"/>
      <c r="F1360" s="106"/>
      <c r="G1360" s="106"/>
      <c r="H1360" s="106"/>
      <c r="I1360" s="106"/>
    </row>
    <row r="1361" spans="1:9" s="27" customFormat="1" x14ac:dyDescent="0.25">
      <c r="A1361" s="39"/>
      <c r="C1361" s="39"/>
      <c r="D1361" s="145"/>
      <c r="E1361" s="143"/>
      <c r="F1361" s="106"/>
      <c r="G1361" s="106"/>
      <c r="H1361" s="106"/>
      <c r="I1361" s="106"/>
    </row>
    <row r="1362" spans="1:9" s="27" customFormat="1" x14ac:dyDescent="0.25">
      <c r="A1362" s="39"/>
      <c r="C1362" s="39"/>
      <c r="D1362" s="145"/>
      <c r="E1362" s="143"/>
      <c r="F1362" s="106"/>
      <c r="G1362" s="106"/>
      <c r="H1362" s="106"/>
      <c r="I1362" s="106"/>
    </row>
    <row r="1363" spans="1:9" s="27" customFormat="1" x14ac:dyDescent="0.25">
      <c r="A1363" s="39"/>
      <c r="C1363" s="39"/>
      <c r="D1363" s="145"/>
      <c r="E1363" s="143"/>
      <c r="F1363" s="106"/>
      <c r="G1363" s="106"/>
      <c r="H1363" s="106"/>
      <c r="I1363" s="106"/>
    </row>
    <row r="1364" spans="1:9" s="27" customFormat="1" x14ac:dyDescent="0.25">
      <c r="A1364" s="39"/>
      <c r="C1364" s="39"/>
      <c r="D1364" s="145"/>
      <c r="E1364" s="143"/>
      <c r="F1364" s="106"/>
      <c r="G1364" s="106"/>
      <c r="H1364" s="106"/>
      <c r="I1364" s="106"/>
    </row>
    <row r="1365" spans="1:9" s="27" customFormat="1" x14ac:dyDescent="0.25">
      <c r="A1365" s="39"/>
      <c r="C1365" s="39"/>
      <c r="D1365" s="145"/>
      <c r="E1365" s="143"/>
      <c r="F1365" s="106"/>
      <c r="G1365" s="106"/>
      <c r="H1365" s="106"/>
      <c r="I1365" s="106"/>
    </row>
    <row r="1366" spans="1:9" s="27" customFormat="1" x14ac:dyDescent="0.25">
      <c r="A1366" s="39"/>
      <c r="C1366" s="39"/>
      <c r="D1366" s="145"/>
      <c r="E1366" s="143"/>
      <c r="F1366" s="106"/>
      <c r="G1366" s="106"/>
      <c r="H1366" s="106"/>
      <c r="I1366" s="106"/>
    </row>
    <row r="1367" spans="1:9" s="27" customFormat="1" x14ac:dyDescent="0.25">
      <c r="A1367" s="39"/>
      <c r="C1367" s="39"/>
      <c r="D1367" s="145"/>
      <c r="E1367" s="143"/>
      <c r="F1367" s="106"/>
      <c r="G1367" s="106"/>
      <c r="H1367" s="106"/>
      <c r="I1367" s="106"/>
    </row>
    <row r="1368" spans="1:9" s="27" customFormat="1" x14ac:dyDescent="0.25">
      <c r="A1368" s="39"/>
      <c r="C1368" s="39"/>
      <c r="D1368" s="145"/>
      <c r="E1368" s="143"/>
      <c r="F1368" s="106"/>
      <c r="G1368" s="106"/>
      <c r="H1368" s="106"/>
      <c r="I1368" s="106"/>
    </row>
    <row r="1369" spans="1:9" s="27" customFormat="1" x14ac:dyDescent="0.25">
      <c r="A1369" s="39"/>
      <c r="C1369" s="39"/>
      <c r="D1369" s="145"/>
      <c r="E1369" s="143"/>
      <c r="F1369" s="106"/>
      <c r="G1369" s="106"/>
      <c r="H1369" s="106"/>
      <c r="I1369" s="106"/>
    </row>
    <row r="1370" spans="1:9" s="27" customFormat="1" x14ac:dyDescent="0.25">
      <c r="A1370" s="39"/>
      <c r="C1370" s="39"/>
      <c r="D1370" s="145"/>
      <c r="E1370" s="143"/>
      <c r="F1370" s="106"/>
      <c r="G1370" s="106"/>
      <c r="H1370" s="106"/>
      <c r="I1370" s="106"/>
    </row>
    <row r="1371" spans="1:9" s="27" customFormat="1" x14ac:dyDescent="0.25">
      <c r="A1371" s="39"/>
      <c r="C1371" s="39"/>
      <c r="D1371" s="145"/>
      <c r="E1371" s="143"/>
      <c r="F1371" s="106"/>
      <c r="G1371" s="106"/>
      <c r="H1371" s="106"/>
      <c r="I1371" s="106"/>
    </row>
    <row r="1372" spans="1:9" s="27" customFormat="1" x14ac:dyDescent="0.25">
      <c r="A1372" s="39"/>
      <c r="C1372" s="39"/>
      <c r="D1372" s="145"/>
      <c r="E1372" s="143"/>
      <c r="F1372" s="106"/>
      <c r="G1372" s="106"/>
      <c r="H1372" s="106"/>
      <c r="I1372" s="106"/>
    </row>
    <row r="1373" spans="1:9" s="27" customFormat="1" x14ac:dyDescent="0.25">
      <c r="A1373" s="39"/>
      <c r="C1373" s="39"/>
      <c r="D1373" s="145"/>
      <c r="E1373" s="143"/>
      <c r="F1373" s="106"/>
      <c r="G1373" s="106"/>
      <c r="H1373" s="106"/>
      <c r="I1373" s="106"/>
    </row>
    <row r="1374" spans="1:9" s="27" customFormat="1" x14ac:dyDescent="0.25">
      <c r="A1374" s="39"/>
      <c r="C1374" s="39"/>
      <c r="D1374" s="145"/>
      <c r="E1374" s="143"/>
      <c r="F1374" s="106"/>
      <c r="G1374" s="106"/>
      <c r="H1374" s="106"/>
      <c r="I1374" s="106"/>
    </row>
    <row r="1375" spans="1:9" s="27" customFormat="1" x14ac:dyDescent="0.25">
      <c r="A1375" s="39"/>
      <c r="C1375" s="39"/>
      <c r="D1375" s="145"/>
      <c r="E1375" s="143"/>
      <c r="F1375" s="106"/>
      <c r="G1375" s="106"/>
      <c r="H1375" s="106"/>
      <c r="I1375" s="106"/>
    </row>
    <row r="1376" spans="1:9" s="27" customFormat="1" x14ac:dyDescent="0.25">
      <c r="A1376" s="39"/>
      <c r="C1376" s="39"/>
      <c r="D1376" s="145"/>
      <c r="E1376" s="143"/>
      <c r="F1376" s="106"/>
      <c r="G1376" s="106"/>
      <c r="H1376" s="106"/>
      <c r="I1376" s="106"/>
    </row>
    <row r="1377" spans="1:9" s="27" customFormat="1" x14ac:dyDescent="0.25">
      <c r="A1377" s="39"/>
      <c r="C1377" s="39"/>
      <c r="D1377" s="145"/>
      <c r="E1377" s="143"/>
      <c r="F1377" s="106"/>
      <c r="G1377" s="106"/>
      <c r="H1377" s="106"/>
      <c r="I1377" s="106"/>
    </row>
    <row r="1378" spans="1:9" s="27" customFormat="1" x14ac:dyDescent="0.25">
      <c r="A1378" s="39"/>
      <c r="C1378" s="39"/>
      <c r="D1378" s="145"/>
      <c r="E1378" s="143"/>
      <c r="F1378" s="106"/>
      <c r="G1378" s="106"/>
      <c r="H1378" s="106"/>
      <c r="I1378" s="106"/>
    </row>
    <row r="1379" spans="1:9" s="27" customFormat="1" x14ac:dyDescent="0.25">
      <c r="A1379" s="39"/>
      <c r="C1379" s="39"/>
      <c r="D1379" s="145"/>
      <c r="E1379" s="143"/>
      <c r="F1379" s="106"/>
      <c r="G1379" s="106"/>
      <c r="H1379" s="106"/>
      <c r="I1379" s="106"/>
    </row>
    <row r="1380" spans="1:9" s="27" customFormat="1" x14ac:dyDescent="0.25">
      <c r="A1380" s="39"/>
      <c r="C1380" s="39"/>
      <c r="D1380" s="145"/>
      <c r="E1380" s="143"/>
      <c r="F1380" s="106"/>
      <c r="G1380" s="106"/>
      <c r="H1380" s="106"/>
      <c r="I1380" s="106"/>
    </row>
    <row r="1381" spans="1:9" s="27" customFormat="1" x14ac:dyDescent="0.25">
      <c r="A1381" s="39"/>
      <c r="C1381" s="39"/>
      <c r="D1381" s="145"/>
      <c r="E1381" s="143"/>
      <c r="F1381" s="106"/>
      <c r="G1381" s="106"/>
      <c r="H1381" s="106"/>
      <c r="I1381" s="106"/>
    </row>
    <row r="1382" spans="1:9" s="27" customFormat="1" x14ac:dyDescent="0.25">
      <c r="A1382" s="39"/>
      <c r="C1382" s="39"/>
      <c r="D1382" s="145"/>
      <c r="E1382" s="143"/>
      <c r="F1382" s="106"/>
      <c r="G1382" s="106"/>
      <c r="H1382" s="106"/>
      <c r="I1382" s="106"/>
    </row>
    <row r="1383" spans="1:9" s="27" customFormat="1" x14ac:dyDescent="0.25">
      <c r="A1383" s="39"/>
      <c r="C1383" s="39"/>
      <c r="D1383" s="145"/>
      <c r="E1383" s="143"/>
      <c r="F1383" s="106"/>
      <c r="G1383" s="106"/>
      <c r="H1383" s="106"/>
      <c r="I1383" s="106"/>
    </row>
    <row r="1384" spans="1:9" s="27" customFormat="1" x14ac:dyDescent="0.25">
      <c r="A1384" s="39"/>
      <c r="C1384" s="39"/>
      <c r="D1384" s="145"/>
      <c r="E1384" s="143"/>
      <c r="F1384" s="106"/>
      <c r="G1384" s="106"/>
      <c r="H1384" s="106"/>
      <c r="I1384" s="106"/>
    </row>
    <row r="1385" spans="1:9" s="27" customFormat="1" x14ac:dyDescent="0.25">
      <c r="A1385" s="39"/>
      <c r="C1385" s="39"/>
      <c r="D1385" s="145"/>
      <c r="E1385" s="143"/>
      <c r="F1385" s="106"/>
      <c r="G1385" s="106"/>
      <c r="H1385" s="106"/>
      <c r="I1385" s="106"/>
    </row>
    <row r="1386" spans="1:9" s="27" customFormat="1" x14ac:dyDescent="0.25">
      <c r="A1386" s="39"/>
      <c r="C1386" s="39"/>
      <c r="D1386" s="145"/>
      <c r="E1386" s="143"/>
      <c r="F1386" s="106"/>
      <c r="G1386" s="106"/>
      <c r="H1386" s="106"/>
      <c r="I1386" s="106"/>
    </row>
    <row r="1387" spans="1:9" s="27" customFormat="1" x14ac:dyDescent="0.25">
      <c r="A1387" s="39"/>
      <c r="C1387" s="39"/>
      <c r="D1387" s="145"/>
      <c r="E1387" s="143"/>
      <c r="F1387" s="106"/>
      <c r="G1387" s="106"/>
      <c r="H1387" s="106"/>
      <c r="I1387" s="106"/>
    </row>
    <row r="1388" spans="1:9" s="27" customFormat="1" x14ac:dyDescent="0.25">
      <c r="A1388" s="39"/>
      <c r="C1388" s="39"/>
      <c r="D1388" s="145"/>
      <c r="E1388" s="143"/>
      <c r="F1388" s="106"/>
      <c r="G1388" s="106"/>
      <c r="H1388" s="106"/>
      <c r="I1388" s="106"/>
    </row>
    <row r="1389" spans="1:9" s="27" customFormat="1" x14ac:dyDescent="0.25">
      <c r="A1389" s="39"/>
      <c r="C1389" s="39"/>
      <c r="D1389" s="145"/>
      <c r="E1389" s="143"/>
      <c r="F1389" s="106"/>
      <c r="G1389" s="106"/>
      <c r="H1389" s="106"/>
      <c r="I1389" s="106"/>
    </row>
    <row r="1390" spans="1:9" s="27" customFormat="1" x14ac:dyDescent="0.25">
      <c r="A1390" s="39"/>
      <c r="C1390" s="39"/>
      <c r="D1390" s="145"/>
      <c r="E1390" s="143"/>
      <c r="F1390" s="106"/>
      <c r="G1390" s="106"/>
      <c r="H1390" s="106"/>
      <c r="I1390" s="106"/>
    </row>
    <row r="1391" spans="1:9" s="27" customFormat="1" x14ac:dyDescent="0.25">
      <c r="A1391" s="39"/>
      <c r="C1391" s="39"/>
      <c r="D1391" s="145"/>
      <c r="E1391" s="143"/>
      <c r="F1391" s="106"/>
      <c r="G1391" s="106"/>
      <c r="H1391" s="106"/>
      <c r="I1391" s="106"/>
    </row>
    <row r="1392" spans="1:9" s="27" customFormat="1" x14ac:dyDescent="0.25">
      <c r="A1392" s="39"/>
      <c r="C1392" s="39"/>
      <c r="D1392" s="145"/>
      <c r="E1392" s="143"/>
      <c r="F1392" s="106"/>
      <c r="G1392" s="106"/>
      <c r="H1392" s="106"/>
      <c r="I1392" s="106"/>
    </row>
    <row r="1393" spans="1:9" s="27" customFormat="1" x14ac:dyDescent="0.25">
      <c r="A1393" s="39"/>
      <c r="C1393" s="39"/>
      <c r="D1393" s="145"/>
      <c r="E1393" s="143"/>
      <c r="F1393" s="106"/>
      <c r="G1393" s="106"/>
      <c r="H1393" s="106"/>
      <c r="I1393" s="106"/>
    </row>
    <row r="1394" spans="1:9" s="27" customFormat="1" x14ac:dyDescent="0.25">
      <c r="A1394" s="39"/>
      <c r="C1394" s="39"/>
      <c r="D1394" s="145"/>
      <c r="E1394" s="143"/>
      <c r="F1394" s="106"/>
      <c r="G1394" s="106"/>
      <c r="H1394" s="106"/>
      <c r="I1394" s="106"/>
    </row>
    <row r="1395" spans="1:9" s="27" customFormat="1" x14ac:dyDescent="0.25">
      <c r="A1395" s="39"/>
      <c r="C1395" s="39"/>
      <c r="D1395" s="145"/>
      <c r="E1395" s="143"/>
      <c r="F1395" s="106"/>
      <c r="G1395" s="106"/>
      <c r="H1395" s="106"/>
      <c r="I1395" s="106"/>
    </row>
    <row r="1396" spans="1:9" s="27" customFormat="1" x14ac:dyDescent="0.25">
      <c r="A1396" s="39"/>
      <c r="C1396" s="39"/>
      <c r="D1396" s="145"/>
      <c r="E1396" s="143"/>
      <c r="F1396" s="106"/>
      <c r="G1396" s="106"/>
      <c r="H1396" s="106"/>
      <c r="I1396" s="106"/>
    </row>
    <row r="1397" spans="1:9" s="27" customFormat="1" x14ac:dyDescent="0.25">
      <c r="A1397" s="39"/>
      <c r="C1397" s="39"/>
      <c r="D1397" s="145"/>
      <c r="E1397" s="143"/>
      <c r="F1397" s="106"/>
      <c r="G1397" s="106"/>
      <c r="H1397" s="106"/>
      <c r="I1397" s="106"/>
    </row>
    <row r="1398" spans="1:9" s="27" customFormat="1" x14ac:dyDescent="0.25">
      <c r="A1398" s="39"/>
      <c r="C1398" s="39"/>
      <c r="D1398" s="145"/>
      <c r="E1398" s="143"/>
      <c r="F1398" s="106"/>
      <c r="G1398" s="106"/>
      <c r="H1398" s="106"/>
      <c r="I1398" s="106"/>
    </row>
    <row r="1399" spans="1:9" s="27" customFormat="1" x14ac:dyDescent="0.25">
      <c r="A1399" s="39"/>
      <c r="C1399" s="39"/>
      <c r="D1399" s="145"/>
      <c r="E1399" s="143"/>
      <c r="F1399" s="106"/>
      <c r="G1399" s="106"/>
      <c r="H1399" s="106"/>
      <c r="I1399" s="106"/>
    </row>
    <row r="1400" spans="1:9" s="27" customFormat="1" x14ac:dyDescent="0.25">
      <c r="A1400" s="39"/>
      <c r="C1400" s="39"/>
      <c r="D1400" s="145"/>
      <c r="E1400" s="143"/>
      <c r="F1400" s="106"/>
      <c r="G1400" s="106"/>
      <c r="H1400" s="106"/>
      <c r="I1400" s="106"/>
    </row>
    <row r="1401" spans="1:9" s="27" customFormat="1" x14ac:dyDescent="0.25">
      <c r="A1401" s="39"/>
      <c r="C1401" s="39"/>
      <c r="D1401" s="145"/>
      <c r="E1401" s="143"/>
      <c r="F1401" s="106"/>
      <c r="G1401" s="106"/>
      <c r="H1401" s="106"/>
      <c r="I1401" s="106"/>
    </row>
    <row r="1402" spans="1:9" s="27" customFormat="1" x14ac:dyDescent="0.25">
      <c r="A1402" s="39"/>
      <c r="C1402" s="39"/>
      <c r="D1402" s="145"/>
      <c r="E1402" s="143"/>
      <c r="F1402" s="106"/>
      <c r="G1402" s="106"/>
      <c r="H1402" s="106"/>
      <c r="I1402" s="106"/>
    </row>
    <row r="1403" spans="1:9" s="27" customFormat="1" x14ac:dyDescent="0.25">
      <c r="A1403" s="39"/>
      <c r="C1403" s="39"/>
      <c r="D1403" s="145"/>
      <c r="E1403" s="143"/>
      <c r="F1403" s="106"/>
      <c r="G1403" s="106"/>
      <c r="H1403" s="106"/>
      <c r="I1403" s="106"/>
    </row>
    <row r="1404" spans="1:9" s="27" customFormat="1" x14ac:dyDescent="0.25">
      <c r="A1404" s="39"/>
      <c r="C1404" s="39"/>
      <c r="D1404" s="145"/>
      <c r="E1404" s="143"/>
      <c r="F1404" s="106"/>
      <c r="G1404" s="106"/>
      <c r="H1404" s="106"/>
      <c r="I1404" s="106"/>
    </row>
    <row r="1405" spans="1:9" s="27" customFormat="1" x14ac:dyDescent="0.25">
      <c r="A1405" s="39"/>
      <c r="C1405" s="39"/>
      <c r="D1405" s="145"/>
      <c r="E1405" s="143"/>
      <c r="F1405" s="106"/>
      <c r="G1405" s="106"/>
      <c r="H1405" s="106"/>
      <c r="I1405" s="106"/>
    </row>
    <row r="1406" spans="1:9" s="27" customFormat="1" x14ac:dyDescent="0.25">
      <c r="A1406" s="39"/>
      <c r="C1406" s="39"/>
      <c r="D1406" s="145"/>
      <c r="E1406" s="143"/>
      <c r="F1406" s="106"/>
      <c r="G1406" s="106"/>
      <c r="H1406" s="106"/>
      <c r="I1406" s="106"/>
    </row>
    <row r="1407" spans="1:9" s="27" customFormat="1" x14ac:dyDescent="0.25">
      <c r="A1407" s="39"/>
      <c r="C1407" s="39"/>
      <c r="D1407" s="145"/>
      <c r="E1407" s="143"/>
      <c r="F1407" s="106"/>
      <c r="G1407" s="106"/>
      <c r="H1407" s="106"/>
      <c r="I1407" s="106"/>
    </row>
    <row r="1408" spans="1:9" s="27" customFormat="1" x14ac:dyDescent="0.25">
      <c r="A1408" s="39"/>
      <c r="C1408" s="39"/>
      <c r="D1408" s="145"/>
      <c r="E1408" s="143"/>
      <c r="F1408" s="106"/>
      <c r="G1408" s="106"/>
      <c r="H1408" s="106"/>
      <c r="I1408" s="106"/>
    </row>
    <row r="1409" spans="1:9" s="27" customFormat="1" x14ac:dyDescent="0.25">
      <c r="A1409" s="39"/>
      <c r="C1409" s="39"/>
      <c r="D1409" s="145"/>
      <c r="E1409" s="143"/>
      <c r="F1409" s="106"/>
      <c r="G1409" s="106"/>
      <c r="H1409" s="106"/>
      <c r="I1409" s="106"/>
    </row>
    <row r="1410" spans="1:9" s="27" customFormat="1" x14ac:dyDescent="0.25">
      <c r="A1410" s="39"/>
      <c r="C1410" s="39"/>
      <c r="D1410" s="145"/>
      <c r="E1410" s="143"/>
      <c r="F1410" s="106"/>
      <c r="G1410" s="106"/>
      <c r="H1410" s="106"/>
      <c r="I1410" s="106"/>
    </row>
    <row r="1411" spans="1:9" s="27" customFormat="1" x14ac:dyDescent="0.25">
      <c r="A1411" s="39"/>
      <c r="C1411" s="39"/>
      <c r="D1411" s="145"/>
      <c r="E1411" s="143"/>
      <c r="F1411" s="106"/>
      <c r="G1411" s="106"/>
      <c r="H1411" s="106"/>
      <c r="I1411" s="106"/>
    </row>
    <row r="1412" spans="1:9" s="27" customFormat="1" x14ac:dyDescent="0.25">
      <c r="A1412" s="39"/>
      <c r="C1412" s="39"/>
      <c r="D1412" s="145"/>
      <c r="E1412" s="143"/>
      <c r="F1412" s="106"/>
      <c r="G1412" s="106"/>
      <c r="H1412" s="106"/>
      <c r="I1412" s="106"/>
    </row>
    <row r="1413" spans="1:9" s="27" customFormat="1" x14ac:dyDescent="0.25">
      <c r="A1413" s="39"/>
      <c r="C1413" s="39"/>
      <c r="D1413" s="145"/>
      <c r="E1413" s="143"/>
      <c r="F1413" s="106"/>
      <c r="G1413" s="106"/>
      <c r="H1413" s="106"/>
      <c r="I1413" s="106"/>
    </row>
    <row r="1414" spans="1:9" s="27" customFormat="1" x14ac:dyDescent="0.25">
      <c r="A1414" s="39"/>
      <c r="C1414" s="39"/>
      <c r="D1414" s="145"/>
      <c r="E1414" s="143"/>
      <c r="F1414" s="106"/>
      <c r="G1414" s="106"/>
      <c r="H1414" s="106"/>
      <c r="I1414" s="106"/>
    </row>
    <row r="1415" spans="1:9" s="27" customFormat="1" x14ac:dyDescent="0.25">
      <c r="A1415" s="39"/>
      <c r="C1415" s="39"/>
      <c r="D1415" s="145"/>
      <c r="E1415" s="143"/>
      <c r="F1415" s="106"/>
      <c r="G1415" s="106"/>
      <c r="H1415" s="106"/>
      <c r="I1415" s="106"/>
    </row>
    <row r="1416" spans="1:9" s="27" customFormat="1" x14ac:dyDescent="0.25">
      <c r="A1416" s="39"/>
      <c r="C1416" s="39"/>
      <c r="D1416" s="145"/>
      <c r="E1416" s="143"/>
      <c r="F1416" s="106"/>
      <c r="G1416" s="106"/>
      <c r="H1416" s="106"/>
      <c r="I1416" s="106"/>
    </row>
    <row r="1417" spans="1:9" s="27" customFormat="1" x14ac:dyDescent="0.25">
      <c r="A1417" s="39"/>
      <c r="C1417" s="39"/>
      <c r="D1417" s="145"/>
      <c r="E1417" s="143"/>
      <c r="F1417" s="106"/>
      <c r="G1417" s="106"/>
      <c r="H1417" s="106"/>
      <c r="I1417" s="106"/>
    </row>
    <row r="1418" spans="1:9" s="27" customFormat="1" x14ac:dyDescent="0.25">
      <c r="A1418" s="39"/>
      <c r="C1418" s="39"/>
      <c r="D1418" s="145"/>
      <c r="E1418" s="143"/>
      <c r="F1418" s="106"/>
      <c r="G1418" s="106"/>
      <c r="H1418" s="106"/>
      <c r="I1418" s="106"/>
    </row>
    <row r="1419" spans="1:9" s="27" customFormat="1" x14ac:dyDescent="0.25">
      <c r="A1419" s="39"/>
      <c r="C1419" s="39"/>
      <c r="D1419" s="145"/>
      <c r="E1419" s="143"/>
      <c r="F1419" s="106"/>
      <c r="G1419" s="106"/>
      <c r="H1419" s="106"/>
      <c r="I1419" s="106"/>
    </row>
    <row r="1420" spans="1:9" s="27" customFormat="1" x14ac:dyDescent="0.25">
      <c r="A1420" s="39"/>
      <c r="C1420" s="39"/>
      <c r="D1420" s="145"/>
      <c r="E1420" s="143"/>
      <c r="F1420" s="106"/>
      <c r="G1420" s="106"/>
      <c r="H1420" s="106"/>
      <c r="I1420" s="106"/>
    </row>
    <row r="1421" spans="1:9" s="27" customFormat="1" x14ac:dyDescent="0.25">
      <c r="A1421" s="39"/>
      <c r="C1421" s="39"/>
      <c r="D1421" s="145"/>
      <c r="E1421" s="143"/>
      <c r="F1421" s="106"/>
      <c r="G1421" s="106"/>
      <c r="H1421" s="106"/>
      <c r="I1421" s="106"/>
    </row>
    <row r="1422" spans="1:9" s="27" customFormat="1" x14ac:dyDescent="0.25">
      <c r="A1422" s="39"/>
      <c r="C1422" s="39"/>
      <c r="D1422" s="145"/>
      <c r="E1422" s="143"/>
      <c r="F1422" s="106"/>
      <c r="G1422" s="106"/>
      <c r="H1422" s="106"/>
      <c r="I1422" s="106"/>
    </row>
    <row r="1423" spans="1:9" s="27" customFormat="1" x14ac:dyDescent="0.25">
      <c r="A1423" s="39"/>
      <c r="C1423" s="39"/>
      <c r="D1423" s="145"/>
      <c r="E1423" s="143"/>
      <c r="F1423" s="106"/>
      <c r="G1423" s="106"/>
      <c r="H1423" s="106"/>
      <c r="I1423" s="106"/>
    </row>
    <row r="1424" spans="1:9" s="27" customFormat="1" x14ac:dyDescent="0.25">
      <c r="A1424" s="39"/>
      <c r="C1424" s="39"/>
      <c r="D1424" s="145"/>
      <c r="E1424" s="143"/>
      <c r="F1424" s="106"/>
      <c r="G1424" s="106"/>
      <c r="H1424" s="106"/>
      <c r="I1424" s="106"/>
    </row>
    <row r="1425" spans="1:9" s="27" customFormat="1" x14ac:dyDescent="0.25">
      <c r="A1425" s="39"/>
      <c r="C1425" s="39"/>
      <c r="D1425" s="145"/>
      <c r="E1425" s="143"/>
      <c r="F1425" s="106"/>
      <c r="G1425" s="106"/>
      <c r="H1425" s="106"/>
      <c r="I1425" s="106"/>
    </row>
    <row r="1426" spans="1:9" s="27" customFormat="1" x14ac:dyDescent="0.25">
      <c r="A1426" s="39"/>
      <c r="C1426" s="39"/>
      <c r="D1426" s="145"/>
      <c r="E1426" s="143"/>
      <c r="F1426" s="106"/>
      <c r="G1426" s="106"/>
      <c r="H1426" s="106"/>
      <c r="I1426" s="106"/>
    </row>
    <row r="1427" spans="1:9" s="27" customFormat="1" x14ac:dyDescent="0.25">
      <c r="A1427" s="39"/>
      <c r="C1427" s="39"/>
      <c r="D1427" s="145"/>
      <c r="E1427" s="143"/>
      <c r="F1427" s="106"/>
      <c r="G1427" s="106"/>
      <c r="H1427" s="106"/>
      <c r="I1427" s="106"/>
    </row>
    <row r="1428" spans="1:9" s="27" customFormat="1" x14ac:dyDescent="0.25">
      <c r="A1428" s="39"/>
      <c r="C1428" s="39"/>
      <c r="D1428" s="145"/>
      <c r="E1428" s="143"/>
      <c r="F1428" s="106"/>
      <c r="G1428" s="106"/>
      <c r="H1428" s="106"/>
      <c r="I1428" s="106"/>
    </row>
    <row r="1429" spans="1:9" s="27" customFormat="1" x14ac:dyDescent="0.25">
      <c r="A1429" s="39"/>
      <c r="C1429" s="39"/>
      <c r="D1429" s="145"/>
      <c r="E1429" s="143"/>
      <c r="F1429" s="106"/>
      <c r="G1429" s="106"/>
      <c r="H1429" s="106"/>
      <c r="I1429" s="106"/>
    </row>
    <row r="1430" spans="1:9" s="27" customFormat="1" x14ac:dyDescent="0.25">
      <c r="A1430" s="39"/>
      <c r="C1430" s="39"/>
      <c r="D1430" s="145"/>
      <c r="E1430" s="143"/>
      <c r="F1430" s="106"/>
      <c r="G1430" s="106"/>
      <c r="H1430" s="106"/>
      <c r="I1430" s="106"/>
    </row>
    <row r="1431" spans="1:9" s="27" customFormat="1" x14ac:dyDescent="0.25">
      <c r="A1431" s="39"/>
      <c r="C1431" s="39"/>
      <c r="D1431" s="145"/>
      <c r="E1431" s="143"/>
      <c r="F1431" s="106"/>
      <c r="G1431" s="106"/>
      <c r="H1431" s="106"/>
      <c r="I1431" s="106"/>
    </row>
    <row r="1432" spans="1:9" s="27" customFormat="1" x14ac:dyDescent="0.25">
      <c r="A1432" s="39"/>
      <c r="C1432" s="39"/>
      <c r="D1432" s="145"/>
      <c r="E1432" s="143"/>
      <c r="F1432" s="106"/>
      <c r="G1432" s="106"/>
      <c r="H1432" s="106"/>
      <c r="I1432" s="106"/>
    </row>
    <row r="1433" spans="1:9" s="27" customFormat="1" x14ac:dyDescent="0.25">
      <c r="A1433" s="39"/>
      <c r="C1433" s="39"/>
      <c r="D1433" s="145"/>
      <c r="E1433" s="143"/>
      <c r="F1433" s="106"/>
      <c r="G1433" s="106"/>
      <c r="H1433" s="106"/>
      <c r="I1433" s="106"/>
    </row>
    <row r="1434" spans="1:9" s="27" customFormat="1" x14ac:dyDescent="0.25">
      <c r="A1434" s="39"/>
      <c r="C1434" s="39"/>
      <c r="D1434" s="145"/>
      <c r="E1434" s="143"/>
      <c r="F1434" s="106"/>
      <c r="G1434" s="106"/>
      <c r="H1434" s="106"/>
      <c r="I1434" s="106"/>
    </row>
    <row r="1435" spans="1:9" s="27" customFormat="1" x14ac:dyDescent="0.25">
      <c r="A1435" s="39"/>
      <c r="C1435" s="39"/>
      <c r="D1435" s="145"/>
      <c r="E1435" s="143"/>
      <c r="F1435" s="106"/>
      <c r="G1435" s="106"/>
      <c r="H1435" s="106"/>
      <c r="I1435" s="106"/>
    </row>
    <row r="1436" spans="1:9" s="27" customFormat="1" x14ac:dyDescent="0.25">
      <c r="A1436" s="39"/>
      <c r="C1436" s="39"/>
      <c r="D1436" s="145"/>
      <c r="E1436" s="143"/>
      <c r="F1436" s="106"/>
      <c r="G1436" s="106"/>
      <c r="H1436" s="106"/>
      <c r="I1436" s="106"/>
    </row>
    <row r="1437" spans="1:9" s="27" customFormat="1" x14ac:dyDescent="0.25">
      <c r="A1437" s="39"/>
      <c r="C1437" s="39"/>
      <c r="D1437" s="145"/>
      <c r="E1437" s="143"/>
      <c r="F1437" s="106"/>
      <c r="G1437" s="106"/>
      <c r="H1437" s="106"/>
      <c r="I1437" s="106"/>
    </row>
    <row r="1438" spans="1:9" s="27" customFormat="1" x14ac:dyDescent="0.25">
      <c r="A1438" s="39"/>
      <c r="C1438" s="39"/>
      <c r="D1438" s="145"/>
      <c r="E1438" s="143"/>
      <c r="F1438" s="106"/>
      <c r="G1438" s="106"/>
      <c r="H1438" s="106"/>
      <c r="I1438" s="106"/>
    </row>
    <row r="1439" spans="1:9" s="27" customFormat="1" x14ac:dyDescent="0.25">
      <c r="A1439" s="39"/>
      <c r="C1439" s="39"/>
      <c r="D1439" s="145"/>
      <c r="E1439" s="143"/>
      <c r="F1439" s="106"/>
      <c r="G1439" s="106"/>
      <c r="H1439" s="106"/>
      <c r="I1439" s="106"/>
    </row>
    <row r="1440" spans="1:9" s="27" customFormat="1" x14ac:dyDescent="0.25">
      <c r="A1440" s="39"/>
      <c r="C1440" s="39"/>
      <c r="D1440" s="145"/>
      <c r="E1440" s="143"/>
      <c r="F1440" s="106"/>
      <c r="G1440" s="106"/>
      <c r="H1440" s="106"/>
      <c r="I1440" s="106"/>
    </row>
    <row r="1441" spans="1:9" s="27" customFormat="1" x14ac:dyDescent="0.25">
      <c r="A1441" s="39"/>
      <c r="C1441" s="39"/>
      <c r="D1441" s="145"/>
      <c r="E1441" s="143"/>
      <c r="F1441" s="106"/>
      <c r="G1441" s="106"/>
      <c r="H1441" s="106"/>
      <c r="I1441" s="106"/>
    </row>
    <row r="1442" spans="1:9" s="27" customFormat="1" x14ac:dyDescent="0.25">
      <c r="A1442" s="39"/>
      <c r="C1442" s="39"/>
      <c r="D1442" s="145"/>
      <c r="E1442" s="143"/>
      <c r="F1442" s="106"/>
      <c r="G1442" s="106"/>
      <c r="H1442" s="106"/>
      <c r="I1442" s="106"/>
    </row>
    <row r="1443" spans="1:9" s="27" customFormat="1" x14ac:dyDescent="0.25">
      <c r="A1443" s="39"/>
      <c r="C1443" s="39"/>
      <c r="D1443" s="145"/>
      <c r="E1443" s="143"/>
      <c r="F1443" s="106"/>
      <c r="G1443" s="106"/>
      <c r="H1443" s="106"/>
      <c r="I1443" s="106"/>
    </row>
    <row r="1444" spans="1:9" s="27" customFormat="1" x14ac:dyDescent="0.25">
      <c r="A1444" s="39"/>
      <c r="C1444" s="39"/>
      <c r="D1444" s="145"/>
      <c r="E1444" s="143"/>
      <c r="F1444" s="106"/>
      <c r="G1444" s="106"/>
      <c r="H1444" s="106"/>
      <c r="I1444" s="106"/>
    </row>
    <row r="1445" spans="1:9" s="27" customFormat="1" x14ac:dyDescent="0.25">
      <c r="A1445" s="39"/>
      <c r="C1445" s="39"/>
      <c r="D1445" s="145"/>
      <c r="E1445" s="143"/>
      <c r="F1445" s="106"/>
      <c r="G1445" s="106"/>
      <c r="H1445" s="106"/>
      <c r="I1445" s="106"/>
    </row>
    <row r="1446" spans="1:9" s="27" customFormat="1" x14ac:dyDescent="0.25">
      <c r="A1446" s="39"/>
      <c r="C1446" s="39"/>
      <c r="D1446" s="145"/>
      <c r="E1446" s="143"/>
      <c r="F1446" s="106"/>
      <c r="G1446" s="106"/>
      <c r="H1446" s="106"/>
      <c r="I1446" s="106"/>
    </row>
    <row r="1447" spans="1:9" s="27" customFormat="1" x14ac:dyDescent="0.25">
      <c r="A1447" s="39"/>
      <c r="C1447" s="39"/>
      <c r="D1447" s="145"/>
      <c r="E1447" s="143"/>
      <c r="F1447" s="106"/>
      <c r="G1447" s="106"/>
      <c r="H1447" s="106"/>
      <c r="I1447" s="106"/>
    </row>
    <row r="1448" spans="1:9" s="27" customFormat="1" x14ac:dyDescent="0.25">
      <c r="A1448" s="39"/>
      <c r="C1448" s="39"/>
      <c r="D1448" s="145"/>
      <c r="E1448" s="143"/>
      <c r="F1448" s="106"/>
      <c r="G1448" s="106"/>
      <c r="H1448" s="106"/>
      <c r="I1448" s="106"/>
    </row>
    <row r="1449" spans="1:9" s="27" customFormat="1" x14ac:dyDescent="0.25">
      <c r="A1449" s="39"/>
      <c r="C1449" s="39"/>
      <c r="D1449" s="145"/>
      <c r="E1449" s="143"/>
      <c r="F1449" s="106"/>
      <c r="G1449" s="106"/>
      <c r="H1449" s="106"/>
      <c r="I1449" s="106"/>
    </row>
    <row r="1450" spans="1:9" s="27" customFormat="1" x14ac:dyDescent="0.25">
      <c r="A1450" s="39"/>
      <c r="C1450" s="39"/>
      <c r="D1450" s="145"/>
      <c r="E1450" s="143"/>
      <c r="F1450" s="106"/>
      <c r="G1450" s="106"/>
      <c r="H1450" s="106"/>
      <c r="I1450" s="106"/>
    </row>
    <row r="1451" spans="1:9" s="27" customFormat="1" x14ac:dyDescent="0.25">
      <c r="A1451" s="39"/>
      <c r="C1451" s="39"/>
      <c r="D1451" s="145"/>
      <c r="E1451" s="143"/>
      <c r="F1451" s="106"/>
      <c r="G1451" s="106"/>
      <c r="H1451" s="106"/>
      <c r="I1451" s="106"/>
    </row>
    <row r="1452" spans="1:9" s="27" customFormat="1" x14ac:dyDescent="0.25">
      <c r="A1452" s="39"/>
      <c r="C1452" s="39"/>
      <c r="D1452" s="145"/>
      <c r="E1452" s="143"/>
      <c r="F1452" s="106"/>
      <c r="G1452" s="106"/>
      <c r="H1452" s="106"/>
      <c r="I1452" s="106"/>
    </row>
    <row r="1453" spans="1:9" s="27" customFormat="1" x14ac:dyDescent="0.25">
      <c r="A1453" s="39"/>
      <c r="C1453" s="39"/>
      <c r="D1453" s="145"/>
      <c r="E1453" s="143"/>
      <c r="F1453" s="106"/>
      <c r="G1453" s="106"/>
      <c r="H1453" s="106"/>
      <c r="I1453" s="106"/>
    </row>
    <row r="1454" spans="1:9" s="27" customFormat="1" x14ac:dyDescent="0.25">
      <c r="A1454" s="39"/>
      <c r="C1454" s="39"/>
      <c r="D1454" s="145"/>
      <c r="E1454" s="143"/>
      <c r="F1454" s="106"/>
      <c r="G1454" s="106"/>
      <c r="H1454" s="106"/>
      <c r="I1454" s="106"/>
    </row>
    <row r="1455" spans="1:9" s="27" customFormat="1" x14ac:dyDescent="0.25">
      <c r="A1455" s="39"/>
      <c r="C1455" s="39"/>
      <c r="D1455" s="145"/>
      <c r="E1455" s="143"/>
      <c r="F1455" s="106"/>
      <c r="G1455" s="106"/>
      <c r="H1455" s="106"/>
      <c r="I1455" s="106"/>
    </row>
    <row r="1456" spans="1:9" s="27" customFormat="1" x14ac:dyDescent="0.25">
      <c r="A1456" s="39"/>
      <c r="C1456" s="39"/>
      <c r="D1456" s="145"/>
      <c r="E1456" s="143"/>
      <c r="F1456" s="106"/>
      <c r="G1456" s="106"/>
      <c r="H1456" s="106"/>
      <c r="I1456" s="106"/>
    </row>
    <row r="1457" spans="1:9" s="27" customFormat="1" x14ac:dyDescent="0.25">
      <c r="A1457" s="39"/>
      <c r="C1457" s="39"/>
      <c r="D1457" s="145"/>
      <c r="E1457" s="143"/>
      <c r="F1457" s="106"/>
      <c r="G1457" s="106"/>
      <c r="H1457" s="106"/>
      <c r="I1457" s="106"/>
    </row>
    <row r="1458" spans="1:9" s="27" customFormat="1" x14ac:dyDescent="0.25">
      <c r="A1458" s="39"/>
      <c r="C1458" s="39"/>
      <c r="D1458" s="145"/>
      <c r="E1458" s="143"/>
      <c r="F1458" s="106"/>
      <c r="G1458" s="106"/>
      <c r="H1458" s="106"/>
      <c r="I1458" s="106"/>
    </row>
    <row r="1459" spans="1:9" s="27" customFormat="1" x14ac:dyDescent="0.25">
      <c r="A1459" s="39"/>
      <c r="C1459" s="39"/>
      <c r="D1459" s="145"/>
      <c r="E1459" s="143"/>
      <c r="F1459" s="106"/>
      <c r="G1459" s="106"/>
      <c r="H1459" s="106"/>
      <c r="I1459" s="106"/>
    </row>
    <row r="1460" spans="1:9" s="27" customFormat="1" x14ac:dyDescent="0.25">
      <c r="A1460" s="39"/>
      <c r="C1460" s="39"/>
      <c r="D1460" s="145"/>
      <c r="E1460" s="143"/>
      <c r="F1460" s="106"/>
      <c r="G1460" s="106"/>
      <c r="H1460" s="106"/>
      <c r="I1460" s="106"/>
    </row>
    <row r="1461" spans="1:9" s="27" customFormat="1" x14ac:dyDescent="0.25">
      <c r="A1461" s="39"/>
      <c r="C1461" s="39"/>
      <c r="D1461" s="145"/>
      <c r="E1461" s="143"/>
      <c r="F1461" s="106"/>
      <c r="G1461" s="106"/>
      <c r="H1461" s="106"/>
      <c r="I1461" s="106"/>
    </row>
    <row r="1462" spans="1:9" s="27" customFormat="1" x14ac:dyDescent="0.25">
      <c r="A1462" s="39"/>
      <c r="C1462" s="39"/>
      <c r="D1462" s="145"/>
      <c r="E1462" s="143"/>
      <c r="F1462" s="106"/>
      <c r="G1462" s="106"/>
      <c r="H1462" s="106"/>
      <c r="I1462" s="106"/>
    </row>
    <row r="1463" spans="1:9" s="27" customFormat="1" x14ac:dyDescent="0.25">
      <c r="A1463" s="39"/>
      <c r="C1463" s="39"/>
      <c r="D1463" s="145"/>
      <c r="E1463" s="143"/>
      <c r="F1463" s="106"/>
      <c r="G1463" s="106"/>
      <c r="H1463" s="106"/>
      <c r="I1463" s="106"/>
    </row>
    <row r="1464" spans="1:9" s="27" customFormat="1" x14ac:dyDescent="0.25">
      <c r="A1464" s="39"/>
      <c r="C1464" s="39"/>
      <c r="D1464" s="145"/>
      <c r="E1464" s="143"/>
      <c r="F1464" s="106"/>
      <c r="G1464" s="106"/>
      <c r="H1464" s="106"/>
      <c r="I1464" s="106"/>
    </row>
    <row r="1465" spans="1:9" s="27" customFormat="1" x14ac:dyDescent="0.25">
      <c r="A1465" s="39"/>
      <c r="C1465" s="39"/>
      <c r="D1465" s="145"/>
      <c r="E1465" s="143"/>
      <c r="F1465" s="106"/>
      <c r="G1465" s="106"/>
      <c r="H1465" s="106"/>
      <c r="I1465" s="106"/>
    </row>
    <row r="1466" spans="1:9" s="27" customFormat="1" x14ac:dyDescent="0.25">
      <c r="A1466" s="39"/>
      <c r="C1466" s="39"/>
      <c r="D1466" s="145"/>
      <c r="E1466" s="143"/>
      <c r="F1466" s="106"/>
      <c r="G1466" s="106"/>
      <c r="H1466" s="106"/>
      <c r="I1466" s="106"/>
    </row>
    <row r="1467" spans="1:9" s="27" customFormat="1" x14ac:dyDescent="0.25">
      <c r="A1467" s="39"/>
      <c r="C1467" s="39"/>
      <c r="D1467" s="145"/>
      <c r="E1467" s="143"/>
      <c r="F1467" s="106"/>
      <c r="G1467" s="106"/>
      <c r="H1467" s="106"/>
      <c r="I1467" s="106"/>
    </row>
    <row r="1468" spans="1:9" s="27" customFormat="1" x14ac:dyDescent="0.25">
      <c r="A1468" s="39"/>
      <c r="C1468" s="39"/>
      <c r="D1468" s="145"/>
      <c r="E1468" s="143"/>
      <c r="F1468" s="106"/>
      <c r="G1468" s="106"/>
      <c r="H1468" s="106"/>
      <c r="I1468" s="106"/>
    </row>
    <row r="1469" spans="1:9" s="27" customFormat="1" x14ac:dyDescent="0.25">
      <c r="A1469" s="39"/>
      <c r="C1469" s="39"/>
      <c r="D1469" s="145"/>
      <c r="E1469" s="143"/>
      <c r="F1469" s="106"/>
      <c r="G1469" s="106"/>
      <c r="H1469" s="106"/>
      <c r="I1469" s="106"/>
    </row>
    <row r="1470" spans="1:9" s="27" customFormat="1" x14ac:dyDescent="0.25">
      <c r="A1470" s="39"/>
      <c r="C1470" s="39"/>
      <c r="D1470" s="145"/>
      <c r="E1470" s="143"/>
      <c r="F1470" s="106"/>
      <c r="G1470" s="106"/>
      <c r="H1470" s="106"/>
      <c r="I1470" s="106"/>
    </row>
    <row r="1471" spans="1:9" s="27" customFormat="1" x14ac:dyDescent="0.25">
      <c r="A1471" s="39"/>
      <c r="C1471" s="39"/>
      <c r="D1471" s="145"/>
      <c r="E1471" s="143"/>
      <c r="F1471" s="106"/>
      <c r="G1471" s="106"/>
      <c r="H1471" s="106"/>
      <c r="I1471" s="106"/>
    </row>
    <row r="1472" spans="1:9" s="27" customFormat="1" x14ac:dyDescent="0.25">
      <c r="A1472" s="39"/>
      <c r="C1472" s="39"/>
      <c r="D1472" s="145"/>
      <c r="E1472" s="143"/>
      <c r="F1472" s="106"/>
      <c r="G1472" s="106"/>
      <c r="H1472" s="106"/>
      <c r="I1472" s="106"/>
    </row>
    <row r="1473" spans="1:9" s="27" customFormat="1" x14ac:dyDescent="0.25">
      <c r="A1473" s="39"/>
      <c r="C1473" s="39"/>
      <c r="D1473" s="145"/>
      <c r="E1473" s="143"/>
      <c r="F1473" s="106"/>
      <c r="G1473" s="106"/>
      <c r="H1473" s="106"/>
      <c r="I1473" s="106"/>
    </row>
    <row r="1474" spans="1:9" s="27" customFormat="1" x14ac:dyDescent="0.25">
      <c r="A1474" s="39"/>
      <c r="C1474" s="39"/>
      <c r="D1474" s="145"/>
      <c r="E1474" s="143"/>
      <c r="F1474" s="106"/>
      <c r="G1474" s="106"/>
      <c r="H1474" s="106"/>
      <c r="I1474" s="106"/>
    </row>
    <row r="1475" spans="1:9" s="27" customFormat="1" x14ac:dyDescent="0.25">
      <c r="A1475" s="39"/>
      <c r="C1475" s="39"/>
      <c r="D1475" s="145"/>
      <c r="E1475" s="143"/>
      <c r="F1475" s="106"/>
      <c r="G1475" s="106"/>
      <c r="H1475" s="106"/>
      <c r="I1475" s="106"/>
    </row>
    <row r="1476" spans="1:9" s="27" customFormat="1" x14ac:dyDescent="0.25">
      <c r="A1476" s="39"/>
      <c r="C1476" s="39"/>
      <c r="D1476" s="145"/>
      <c r="E1476" s="143"/>
      <c r="F1476" s="106"/>
      <c r="G1476" s="106"/>
      <c r="H1476" s="106"/>
      <c r="I1476" s="106"/>
    </row>
    <row r="1477" spans="1:9" s="27" customFormat="1" x14ac:dyDescent="0.25">
      <c r="A1477" s="39"/>
      <c r="C1477" s="39"/>
      <c r="D1477" s="145"/>
      <c r="E1477" s="143"/>
      <c r="F1477" s="106"/>
      <c r="G1477" s="106"/>
      <c r="H1477" s="106"/>
      <c r="I1477" s="106"/>
    </row>
    <row r="1478" spans="1:9" s="27" customFormat="1" x14ac:dyDescent="0.25">
      <c r="A1478" s="39"/>
      <c r="C1478" s="39"/>
      <c r="D1478" s="145"/>
      <c r="E1478" s="143"/>
      <c r="F1478" s="106"/>
      <c r="G1478" s="106"/>
      <c r="H1478" s="106"/>
      <c r="I1478" s="106"/>
    </row>
    <row r="1479" spans="1:9" s="27" customFormat="1" x14ac:dyDescent="0.25">
      <c r="A1479" s="39"/>
      <c r="C1479" s="39"/>
      <c r="D1479" s="145"/>
      <c r="E1479" s="143"/>
      <c r="F1479" s="106"/>
      <c r="G1479" s="106"/>
      <c r="H1479" s="106"/>
      <c r="I1479" s="106"/>
    </row>
    <row r="1480" spans="1:9" s="27" customFormat="1" x14ac:dyDescent="0.25">
      <c r="A1480" s="39"/>
      <c r="C1480" s="39"/>
      <c r="D1480" s="145"/>
      <c r="E1480" s="143"/>
      <c r="F1480" s="106"/>
      <c r="G1480" s="106"/>
      <c r="H1480" s="106"/>
      <c r="I1480" s="106"/>
    </row>
    <row r="1481" spans="1:9" s="27" customFormat="1" x14ac:dyDescent="0.25">
      <c r="A1481" s="39"/>
      <c r="C1481" s="39"/>
      <c r="D1481" s="145"/>
      <c r="E1481" s="143"/>
      <c r="F1481" s="106"/>
      <c r="G1481" s="106"/>
      <c r="H1481" s="106"/>
      <c r="I1481" s="106"/>
    </row>
    <row r="1482" spans="1:9" s="27" customFormat="1" x14ac:dyDescent="0.25">
      <c r="A1482" s="39"/>
      <c r="C1482" s="39"/>
      <c r="D1482" s="145"/>
      <c r="E1482" s="143"/>
      <c r="F1482" s="106"/>
      <c r="G1482" s="106"/>
      <c r="H1482" s="106"/>
      <c r="I1482" s="106"/>
    </row>
    <row r="1483" spans="1:9" s="27" customFormat="1" x14ac:dyDescent="0.25">
      <c r="A1483" s="39"/>
      <c r="C1483" s="39"/>
      <c r="D1483" s="145"/>
      <c r="E1483" s="143"/>
      <c r="F1483" s="106"/>
      <c r="G1483" s="106"/>
      <c r="H1483" s="106"/>
      <c r="I1483" s="106"/>
    </row>
    <row r="1484" spans="1:9" s="27" customFormat="1" x14ac:dyDescent="0.25">
      <c r="A1484" s="39"/>
      <c r="C1484" s="39"/>
      <c r="D1484" s="145"/>
      <c r="E1484" s="143"/>
      <c r="F1484" s="106"/>
      <c r="G1484" s="106"/>
      <c r="H1484" s="106"/>
      <c r="I1484" s="106"/>
    </row>
    <row r="1485" spans="1:9" s="27" customFormat="1" x14ac:dyDescent="0.25">
      <c r="A1485" s="39"/>
      <c r="C1485" s="39"/>
      <c r="D1485" s="145"/>
      <c r="E1485" s="143"/>
      <c r="F1485" s="106"/>
      <c r="G1485" s="106"/>
      <c r="H1485" s="106"/>
      <c r="I1485" s="106"/>
    </row>
    <row r="1486" spans="1:9" s="27" customFormat="1" x14ac:dyDescent="0.25">
      <c r="A1486" s="39"/>
      <c r="C1486" s="39"/>
      <c r="D1486" s="145"/>
      <c r="E1486" s="143"/>
      <c r="F1486" s="106"/>
      <c r="G1486" s="106"/>
      <c r="H1486" s="106"/>
      <c r="I1486" s="106"/>
    </row>
    <row r="1487" spans="1:9" s="27" customFormat="1" x14ac:dyDescent="0.25">
      <c r="A1487" s="39"/>
      <c r="C1487" s="39"/>
      <c r="D1487" s="145"/>
      <c r="E1487" s="143"/>
      <c r="F1487" s="106"/>
      <c r="G1487" s="106"/>
      <c r="H1487" s="106"/>
      <c r="I1487" s="106"/>
    </row>
    <row r="1488" spans="1:9" s="27" customFormat="1" x14ac:dyDescent="0.25">
      <c r="A1488" s="39"/>
      <c r="C1488" s="39"/>
      <c r="D1488" s="145"/>
      <c r="E1488" s="143"/>
      <c r="F1488" s="106"/>
      <c r="G1488" s="106"/>
      <c r="H1488" s="106"/>
      <c r="I1488" s="106"/>
    </row>
    <row r="1489" spans="1:9" s="27" customFormat="1" x14ac:dyDescent="0.25">
      <c r="A1489" s="39"/>
      <c r="C1489" s="39"/>
      <c r="D1489" s="145"/>
      <c r="E1489" s="143"/>
      <c r="F1489" s="106"/>
      <c r="G1489" s="106"/>
      <c r="H1489" s="106"/>
      <c r="I1489" s="106"/>
    </row>
    <row r="1490" spans="1:9" s="27" customFormat="1" x14ac:dyDescent="0.25">
      <c r="A1490" s="39"/>
      <c r="C1490" s="39"/>
      <c r="D1490" s="145"/>
      <c r="E1490" s="143"/>
      <c r="F1490" s="106"/>
      <c r="G1490" s="106"/>
      <c r="H1490" s="106"/>
      <c r="I1490" s="106"/>
    </row>
    <row r="1491" spans="1:9" s="27" customFormat="1" x14ac:dyDescent="0.25">
      <c r="A1491" s="39"/>
      <c r="C1491" s="39"/>
      <c r="D1491" s="145"/>
      <c r="E1491" s="143"/>
      <c r="F1491" s="106"/>
      <c r="G1491" s="106"/>
      <c r="H1491" s="106"/>
      <c r="I1491" s="106"/>
    </row>
    <row r="1492" spans="1:9" s="27" customFormat="1" x14ac:dyDescent="0.25">
      <c r="A1492" s="39"/>
      <c r="C1492" s="39"/>
      <c r="D1492" s="145"/>
      <c r="E1492" s="143"/>
      <c r="F1492" s="106"/>
      <c r="G1492" s="106"/>
      <c r="H1492" s="106"/>
      <c r="I1492" s="106"/>
    </row>
    <row r="1493" spans="1:9" s="27" customFormat="1" x14ac:dyDescent="0.25">
      <c r="A1493" s="39"/>
      <c r="C1493" s="39"/>
      <c r="D1493" s="145"/>
      <c r="E1493" s="143"/>
      <c r="F1493" s="106"/>
      <c r="G1493" s="106"/>
      <c r="H1493" s="106"/>
      <c r="I1493" s="106"/>
    </row>
    <row r="1494" spans="1:9" s="27" customFormat="1" x14ac:dyDescent="0.25">
      <c r="A1494" s="39"/>
      <c r="C1494" s="39"/>
      <c r="D1494" s="145"/>
      <c r="E1494" s="143"/>
      <c r="F1494" s="106"/>
      <c r="G1494" s="106"/>
      <c r="H1494" s="106"/>
      <c r="I1494" s="106"/>
    </row>
    <row r="1495" spans="1:9" s="27" customFormat="1" x14ac:dyDescent="0.25">
      <c r="A1495" s="39"/>
      <c r="C1495" s="39"/>
      <c r="D1495" s="145"/>
      <c r="E1495" s="143"/>
      <c r="F1495" s="106"/>
      <c r="G1495" s="106"/>
      <c r="H1495" s="106"/>
      <c r="I1495" s="106"/>
    </row>
    <row r="1496" spans="1:9" s="27" customFormat="1" x14ac:dyDescent="0.25">
      <c r="A1496" s="39"/>
      <c r="C1496" s="39"/>
      <c r="D1496" s="145"/>
      <c r="E1496" s="143"/>
      <c r="F1496" s="106"/>
      <c r="G1496" s="106"/>
      <c r="H1496" s="106"/>
      <c r="I1496" s="106"/>
    </row>
    <row r="1497" spans="1:9" s="27" customFormat="1" x14ac:dyDescent="0.25">
      <c r="A1497" s="39"/>
      <c r="C1497" s="39"/>
      <c r="D1497" s="145"/>
      <c r="E1497" s="143"/>
      <c r="F1497" s="106"/>
      <c r="G1497" s="106"/>
      <c r="H1497" s="106"/>
      <c r="I1497" s="106"/>
    </row>
    <row r="1498" spans="1:9" s="27" customFormat="1" x14ac:dyDescent="0.25">
      <c r="A1498" s="39"/>
      <c r="C1498" s="39"/>
      <c r="D1498" s="145"/>
      <c r="E1498" s="143"/>
      <c r="F1498" s="106"/>
      <c r="G1498" s="106"/>
      <c r="H1498" s="106"/>
      <c r="I1498" s="106"/>
    </row>
    <row r="1499" spans="1:9" s="27" customFormat="1" x14ac:dyDescent="0.25">
      <c r="A1499" s="39"/>
      <c r="C1499" s="39"/>
      <c r="D1499" s="145"/>
      <c r="E1499" s="143"/>
      <c r="F1499" s="106"/>
      <c r="G1499" s="106"/>
      <c r="H1499" s="106"/>
      <c r="I1499" s="106"/>
    </row>
    <row r="1500" spans="1:9" s="27" customFormat="1" x14ac:dyDescent="0.25">
      <c r="A1500" s="39"/>
      <c r="C1500" s="39"/>
      <c r="D1500" s="145"/>
      <c r="E1500" s="143"/>
      <c r="F1500" s="106"/>
      <c r="G1500" s="106"/>
      <c r="H1500" s="106"/>
      <c r="I1500" s="106"/>
    </row>
    <row r="1501" spans="1:9" s="27" customFormat="1" x14ac:dyDescent="0.25">
      <c r="A1501" s="39"/>
      <c r="C1501" s="39"/>
      <c r="D1501" s="145"/>
      <c r="E1501" s="143"/>
      <c r="F1501" s="106"/>
      <c r="G1501" s="106"/>
      <c r="H1501" s="106"/>
      <c r="I1501" s="106"/>
    </row>
    <row r="1502" spans="1:9" s="27" customFormat="1" x14ac:dyDescent="0.25">
      <c r="A1502" s="39"/>
      <c r="C1502" s="39"/>
      <c r="D1502" s="145"/>
      <c r="E1502" s="143"/>
      <c r="F1502" s="106"/>
      <c r="G1502" s="106"/>
      <c r="H1502" s="106"/>
      <c r="I1502" s="106"/>
    </row>
    <row r="1503" spans="1:9" s="27" customFormat="1" x14ac:dyDescent="0.25">
      <c r="A1503" s="39"/>
      <c r="C1503" s="39"/>
      <c r="D1503" s="145"/>
      <c r="E1503" s="143"/>
      <c r="F1503" s="106"/>
      <c r="G1503" s="106"/>
      <c r="H1503" s="106"/>
      <c r="I1503" s="106"/>
    </row>
    <row r="1504" spans="1:9" s="27" customFormat="1" x14ac:dyDescent="0.25">
      <c r="A1504" s="39"/>
      <c r="C1504" s="39"/>
      <c r="D1504" s="145"/>
      <c r="E1504" s="143"/>
      <c r="F1504" s="106"/>
      <c r="G1504" s="106"/>
      <c r="H1504" s="106"/>
      <c r="I1504" s="106"/>
    </row>
    <row r="1505" spans="1:9" s="27" customFormat="1" x14ac:dyDescent="0.25">
      <c r="A1505" s="39"/>
      <c r="C1505" s="39"/>
      <c r="D1505" s="145"/>
      <c r="E1505" s="143"/>
      <c r="F1505" s="106"/>
      <c r="G1505" s="106"/>
      <c r="H1505" s="106"/>
      <c r="I1505" s="106"/>
    </row>
    <row r="1506" spans="1:9" s="27" customFormat="1" x14ac:dyDescent="0.25">
      <c r="A1506" s="39"/>
      <c r="C1506" s="39"/>
      <c r="D1506" s="145"/>
      <c r="E1506" s="143"/>
      <c r="F1506" s="106"/>
      <c r="G1506" s="106"/>
      <c r="H1506" s="106"/>
      <c r="I1506" s="106"/>
    </row>
    <row r="1507" spans="1:9" s="27" customFormat="1" x14ac:dyDescent="0.25">
      <c r="A1507" s="39"/>
      <c r="C1507" s="39"/>
      <c r="D1507" s="145"/>
      <c r="E1507" s="143"/>
      <c r="F1507" s="106"/>
      <c r="G1507" s="106"/>
      <c r="H1507" s="106"/>
      <c r="I1507" s="106"/>
    </row>
    <row r="1508" spans="1:9" s="27" customFormat="1" x14ac:dyDescent="0.25">
      <c r="A1508" s="39"/>
      <c r="C1508" s="39"/>
      <c r="D1508" s="145"/>
      <c r="E1508" s="143"/>
      <c r="F1508" s="106"/>
      <c r="G1508" s="106"/>
      <c r="H1508" s="106"/>
      <c r="I1508" s="106"/>
    </row>
    <row r="1509" spans="1:9" s="27" customFormat="1" x14ac:dyDescent="0.25">
      <c r="A1509" s="39"/>
      <c r="C1509" s="39"/>
      <c r="D1509" s="145"/>
      <c r="E1509" s="143"/>
      <c r="F1509" s="106"/>
      <c r="G1509" s="106"/>
      <c r="H1509" s="106"/>
      <c r="I1509" s="106"/>
    </row>
    <row r="1510" spans="1:9" s="27" customFormat="1" x14ac:dyDescent="0.25">
      <c r="A1510" s="39"/>
      <c r="C1510" s="39"/>
      <c r="D1510" s="145"/>
      <c r="E1510" s="143"/>
      <c r="F1510" s="106"/>
      <c r="G1510" s="106"/>
      <c r="H1510" s="106"/>
      <c r="I1510" s="106"/>
    </row>
    <row r="1511" spans="1:9" s="27" customFormat="1" x14ac:dyDescent="0.25">
      <c r="A1511" s="39"/>
      <c r="C1511" s="39"/>
      <c r="D1511" s="145"/>
      <c r="E1511" s="143"/>
      <c r="F1511" s="106"/>
      <c r="G1511" s="106"/>
      <c r="H1511" s="106"/>
      <c r="I1511" s="106"/>
    </row>
    <row r="1512" spans="1:9" s="27" customFormat="1" x14ac:dyDescent="0.25">
      <c r="A1512" s="39"/>
      <c r="C1512" s="39"/>
      <c r="D1512" s="145"/>
      <c r="E1512" s="143"/>
      <c r="F1512" s="106"/>
      <c r="G1512" s="106"/>
      <c r="H1512" s="106"/>
      <c r="I1512" s="106"/>
    </row>
    <row r="1513" spans="1:9" s="27" customFormat="1" x14ac:dyDescent="0.25">
      <c r="A1513" s="39"/>
      <c r="C1513" s="39"/>
      <c r="D1513" s="145"/>
      <c r="E1513" s="143"/>
      <c r="F1513" s="106"/>
      <c r="G1513" s="106"/>
      <c r="H1513" s="106"/>
      <c r="I1513" s="106"/>
    </row>
    <row r="1514" spans="1:9" s="27" customFormat="1" x14ac:dyDescent="0.25">
      <c r="A1514" s="39"/>
      <c r="C1514" s="39"/>
      <c r="D1514" s="145"/>
      <c r="E1514" s="143"/>
      <c r="F1514" s="106"/>
      <c r="G1514" s="106"/>
      <c r="H1514" s="106"/>
      <c r="I1514" s="106"/>
    </row>
    <row r="1515" spans="1:9" s="27" customFormat="1" x14ac:dyDescent="0.25">
      <c r="A1515" s="39"/>
      <c r="C1515" s="39"/>
      <c r="D1515" s="145"/>
      <c r="E1515" s="143"/>
      <c r="F1515" s="106"/>
      <c r="G1515" s="106"/>
      <c r="H1515" s="106"/>
      <c r="I1515" s="106"/>
    </row>
    <row r="1516" spans="1:9" s="27" customFormat="1" x14ac:dyDescent="0.25">
      <c r="A1516" s="39"/>
      <c r="C1516" s="39"/>
      <c r="D1516" s="145"/>
      <c r="E1516" s="143"/>
      <c r="F1516" s="106"/>
      <c r="G1516" s="106"/>
      <c r="H1516" s="106"/>
      <c r="I1516" s="106"/>
    </row>
    <row r="1517" spans="1:9" s="27" customFormat="1" x14ac:dyDescent="0.25">
      <c r="A1517" s="39"/>
      <c r="C1517" s="39"/>
      <c r="D1517" s="145"/>
      <c r="E1517" s="143"/>
      <c r="F1517" s="106"/>
      <c r="G1517" s="106"/>
      <c r="H1517" s="106"/>
      <c r="I1517" s="106"/>
    </row>
    <row r="1518" spans="1:9" s="27" customFormat="1" x14ac:dyDescent="0.25">
      <c r="A1518" s="39"/>
      <c r="C1518" s="39"/>
      <c r="D1518" s="145"/>
      <c r="E1518" s="143"/>
      <c r="F1518" s="106"/>
      <c r="G1518" s="106"/>
      <c r="H1518" s="106"/>
      <c r="I1518" s="106"/>
    </row>
    <row r="1519" spans="1:9" s="27" customFormat="1" x14ac:dyDescent="0.25">
      <c r="A1519" s="39"/>
      <c r="C1519" s="39"/>
      <c r="D1519" s="145"/>
      <c r="E1519" s="143"/>
      <c r="F1519" s="106"/>
      <c r="G1519" s="106"/>
      <c r="H1519" s="106"/>
      <c r="I1519" s="106"/>
    </row>
    <row r="1520" spans="1:9" s="27" customFormat="1" x14ac:dyDescent="0.25">
      <c r="A1520" s="39"/>
      <c r="C1520" s="39"/>
      <c r="D1520" s="145"/>
      <c r="E1520" s="143"/>
      <c r="F1520" s="106"/>
      <c r="G1520" s="106"/>
      <c r="H1520" s="106"/>
      <c r="I1520" s="106"/>
    </row>
    <row r="1521" spans="1:9" s="27" customFormat="1" x14ac:dyDescent="0.25">
      <c r="A1521" s="39"/>
      <c r="C1521" s="39"/>
      <c r="D1521" s="145"/>
      <c r="E1521" s="143"/>
      <c r="F1521" s="106"/>
      <c r="G1521" s="106"/>
      <c r="H1521" s="106"/>
      <c r="I1521" s="106"/>
    </row>
    <row r="1522" spans="1:9" s="27" customFormat="1" x14ac:dyDescent="0.25">
      <c r="A1522" s="39"/>
      <c r="C1522" s="39"/>
      <c r="D1522" s="145"/>
      <c r="E1522" s="143"/>
      <c r="F1522" s="106"/>
      <c r="G1522" s="106"/>
      <c r="H1522" s="106"/>
      <c r="I1522" s="106"/>
    </row>
    <row r="1523" spans="1:9" s="27" customFormat="1" x14ac:dyDescent="0.25">
      <c r="A1523" s="39"/>
      <c r="C1523" s="39"/>
      <c r="D1523" s="145"/>
      <c r="E1523" s="143"/>
      <c r="F1523" s="106"/>
      <c r="G1523" s="106"/>
      <c r="H1523" s="106"/>
      <c r="I1523" s="106"/>
    </row>
    <row r="1524" spans="1:9" s="27" customFormat="1" x14ac:dyDescent="0.25">
      <c r="A1524" s="39"/>
      <c r="C1524" s="39"/>
      <c r="D1524" s="145"/>
      <c r="E1524" s="143"/>
      <c r="F1524" s="106"/>
      <c r="G1524" s="106"/>
      <c r="H1524" s="106"/>
      <c r="I1524" s="106"/>
    </row>
    <row r="1525" spans="1:9" s="27" customFormat="1" x14ac:dyDescent="0.25">
      <c r="A1525" s="39"/>
      <c r="C1525" s="39"/>
      <c r="D1525" s="145"/>
      <c r="E1525" s="143"/>
      <c r="F1525" s="106"/>
      <c r="G1525" s="106"/>
      <c r="H1525" s="106"/>
      <c r="I1525" s="106"/>
    </row>
    <row r="1526" spans="1:9" s="27" customFormat="1" x14ac:dyDescent="0.25">
      <c r="A1526" s="39"/>
      <c r="C1526" s="39"/>
      <c r="D1526" s="145"/>
      <c r="E1526" s="143"/>
      <c r="F1526" s="106"/>
      <c r="G1526" s="106"/>
      <c r="H1526" s="106"/>
      <c r="I1526" s="106"/>
    </row>
    <row r="1527" spans="1:9" s="27" customFormat="1" x14ac:dyDescent="0.25">
      <c r="A1527" s="39"/>
      <c r="C1527" s="39"/>
      <c r="D1527" s="145"/>
      <c r="E1527" s="143"/>
      <c r="F1527" s="106"/>
      <c r="G1527" s="106"/>
      <c r="H1527" s="106"/>
      <c r="I1527" s="106"/>
    </row>
    <row r="1528" spans="1:9" s="27" customFormat="1" x14ac:dyDescent="0.25">
      <c r="A1528" s="39"/>
      <c r="C1528" s="39"/>
      <c r="D1528" s="145"/>
      <c r="E1528" s="143"/>
      <c r="F1528" s="106"/>
      <c r="G1528" s="106"/>
      <c r="H1528" s="106"/>
      <c r="I1528" s="106"/>
    </row>
    <row r="1529" spans="1:9" s="27" customFormat="1" x14ac:dyDescent="0.25">
      <c r="A1529" s="39"/>
      <c r="C1529" s="39"/>
      <c r="D1529" s="145"/>
      <c r="E1529" s="143"/>
      <c r="F1529" s="106"/>
      <c r="G1529" s="106"/>
      <c r="H1529" s="106"/>
      <c r="I1529" s="106"/>
    </row>
    <row r="1530" spans="1:9" s="27" customFormat="1" x14ac:dyDescent="0.25">
      <c r="A1530" s="39"/>
      <c r="C1530" s="39"/>
      <c r="D1530" s="145"/>
      <c r="E1530" s="143"/>
      <c r="F1530" s="106"/>
      <c r="G1530" s="106"/>
      <c r="H1530" s="106"/>
      <c r="I1530" s="106"/>
    </row>
    <row r="1531" spans="1:9" s="27" customFormat="1" x14ac:dyDescent="0.25">
      <c r="A1531" s="39"/>
      <c r="C1531" s="39"/>
      <c r="D1531" s="145"/>
      <c r="E1531" s="143"/>
      <c r="F1531" s="106"/>
      <c r="G1531" s="106"/>
      <c r="H1531" s="106"/>
      <c r="I1531" s="106"/>
    </row>
    <row r="1532" spans="1:9" s="27" customFormat="1" x14ac:dyDescent="0.25">
      <c r="A1532" s="39"/>
      <c r="C1532" s="39"/>
      <c r="D1532" s="145"/>
      <c r="E1532" s="143"/>
      <c r="F1532" s="106"/>
      <c r="G1532" s="106"/>
      <c r="H1532" s="106"/>
      <c r="I1532" s="106"/>
    </row>
    <row r="1533" spans="1:9" s="27" customFormat="1" x14ac:dyDescent="0.25">
      <c r="A1533" s="39"/>
      <c r="C1533" s="39"/>
      <c r="D1533" s="145"/>
      <c r="E1533" s="143"/>
      <c r="F1533" s="106"/>
      <c r="G1533" s="106"/>
      <c r="H1533" s="106"/>
      <c r="I1533" s="106"/>
    </row>
    <row r="1534" spans="1:9" s="27" customFormat="1" x14ac:dyDescent="0.25">
      <c r="A1534" s="39"/>
      <c r="C1534" s="39"/>
      <c r="D1534" s="145"/>
      <c r="E1534" s="143"/>
      <c r="F1534" s="106"/>
      <c r="G1534" s="106"/>
      <c r="H1534" s="106"/>
      <c r="I1534" s="106"/>
    </row>
    <row r="1535" spans="1:9" s="27" customFormat="1" x14ac:dyDescent="0.25">
      <c r="A1535" s="39"/>
      <c r="C1535" s="39"/>
      <c r="D1535" s="145"/>
      <c r="E1535" s="143"/>
      <c r="F1535" s="106"/>
      <c r="G1535" s="106"/>
      <c r="H1535" s="106"/>
      <c r="I1535" s="106"/>
    </row>
    <row r="1536" spans="1:9" s="27" customFormat="1" x14ac:dyDescent="0.25">
      <c r="A1536" s="39"/>
      <c r="C1536" s="39"/>
      <c r="D1536" s="145"/>
      <c r="E1536" s="143"/>
      <c r="F1536" s="106"/>
      <c r="G1536" s="106"/>
      <c r="H1536" s="106"/>
      <c r="I1536" s="106"/>
    </row>
    <row r="1537" spans="1:9" s="27" customFormat="1" x14ac:dyDescent="0.25">
      <c r="A1537" s="39"/>
      <c r="C1537" s="39"/>
      <c r="D1537" s="145"/>
      <c r="E1537" s="143"/>
      <c r="F1537" s="106"/>
      <c r="G1537" s="106"/>
      <c r="H1537" s="106"/>
      <c r="I1537" s="106"/>
    </row>
    <row r="1538" spans="1:9" s="27" customFormat="1" x14ac:dyDescent="0.25">
      <c r="A1538" s="39"/>
      <c r="C1538" s="39"/>
      <c r="D1538" s="145"/>
      <c r="E1538" s="143"/>
      <c r="F1538" s="106"/>
      <c r="G1538" s="106"/>
      <c r="H1538" s="106"/>
      <c r="I1538" s="106"/>
    </row>
    <row r="1539" spans="1:9" s="27" customFormat="1" x14ac:dyDescent="0.25">
      <c r="A1539" s="39"/>
      <c r="C1539" s="39"/>
      <c r="D1539" s="145"/>
      <c r="E1539" s="143"/>
      <c r="F1539" s="106"/>
      <c r="G1539" s="106"/>
      <c r="H1539" s="106"/>
      <c r="I1539" s="106"/>
    </row>
    <row r="1540" spans="1:9" s="27" customFormat="1" x14ac:dyDescent="0.25">
      <c r="A1540" s="39"/>
      <c r="C1540" s="39"/>
      <c r="D1540" s="145"/>
      <c r="E1540" s="143"/>
      <c r="F1540" s="106"/>
      <c r="G1540" s="106"/>
      <c r="H1540" s="106"/>
      <c r="I1540" s="106"/>
    </row>
    <row r="1541" spans="1:9" s="27" customFormat="1" x14ac:dyDescent="0.25">
      <c r="A1541" s="39"/>
      <c r="C1541" s="39"/>
      <c r="D1541" s="145"/>
      <c r="E1541" s="143"/>
      <c r="F1541" s="106"/>
      <c r="G1541" s="106"/>
      <c r="H1541" s="106"/>
      <c r="I1541" s="106"/>
    </row>
    <row r="1542" spans="1:9" s="27" customFormat="1" x14ac:dyDescent="0.25">
      <c r="A1542" s="39"/>
      <c r="C1542" s="39"/>
      <c r="D1542" s="145"/>
      <c r="E1542" s="143"/>
      <c r="F1542" s="106"/>
      <c r="G1542" s="106"/>
      <c r="H1542" s="106"/>
      <c r="I1542" s="106"/>
    </row>
    <row r="1543" spans="1:9" s="27" customFormat="1" x14ac:dyDescent="0.25">
      <c r="A1543" s="39"/>
      <c r="C1543" s="39"/>
      <c r="D1543" s="145"/>
      <c r="E1543" s="143"/>
      <c r="F1543" s="106"/>
      <c r="G1543" s="106"/>
      <c r="H1543" s="106"/>
      <c r="I1543" s="106"/>
    </row>
    <row r="1544" spans="1:9" s="27" customFormat="1" x14ac:dyDescent="0.25">
      <c r="A1544" s="39"/>
      <c r="C1544" s="39"/>
      <c r="D1544" s="145"/>
      <c r="E1544" s="143"/>
      <c r="F1544" s="106"/>
      <c r="G1544" s="106"/>
      <c r="H1544" s="106"/>
      <c r="I1544" s="106"/>
    </row>
    <row r="1545" spans="1:9" s="27" customFormat="1" x14ac:dyDescent="0.25">
      <c r="A1545" s="39"/>
      <c r="C1545" s="39"/>
      <c r="D1545" s="145"/>
      <c r="E1545" s="143"/>
      <c r="F1545" s="106"/>
      <c r="G1545" s="106"/>
      <c r="H1545" s="106"/>
      <c r="I1545" s="106"/>
    </row>
    <row r="1546" spans="1:9" s="27" customFormat="1" x14ac:dyDescent="0.25">
      <c r="A1546" s="39"/>
      <c r="C1546" s="39"/>
      <c r="D1546" s="145"/>
      <c r="E1546" s="143"/>
      <c r="F1546" s="106"/>
      <c r="G1546" s="106"/>
      <c r="H1546" s="106"/>
      <c r="I1546" s="106"/>
    </row>
    <row r="1547" spans="1:9" s="27" customFormat="1" x14ac:dyDescent="0.25">
      <c r="A1547" s="39"/>
      <c r="C1547" s="39"/>
      <c r="D1547" s="145"/>
      <c r="E1547" s="143"/>
      <c r="F1547" s="106"/>
      <c r="G1547" s="106"/>
      <c r="H1547" s="106"/>
      <c r="I1547" s="106"/>
    </row>
    <row r="1548" spans="1:9" s="27" customFormat="1" x14ac:dyDescent="0.25">
      <c r="A1548" s="39"/>
      <c r="C1548" s="39"/>
      <c r="D1548" s="145"/>
      <c r="E1548" s="143"/>
      <c r="F1548" s="106"/>
      <c r="G1548" s="106"/>
      <c r="H1548" s="106"/>
      <c r="I1548" s="106"/>
    </row>
    <row r="1549" spans="1:9" s="27" customFormat="1" x14ac:dyDescent="0.25">
      <c r="A1549" s="39"/>
      <c r="C1549" s="39"/>
      <c r="D1549" s="145"/>
      <c r="E1549" s="143"/>
      <c r="F1549" s="106"/>
      <c r="G1549" s="106"/>
      <c r="H1549" s="106"/>
      <c r="I1549" s="106"/>
    </row>
    <row r="1550" spans="1:9" s="27" customFormat="1" x14ac:dyDescent="0.25">
      <c r="A1550" s="39"/>
      <c r="C1550" s="39"/>
      <c r="D1550" s="145"/>
      <c r="E1550" s="143"/>
      <c r="F1550" s="106"/>
      <c r="G1550" s="106"/>
      <c r="H1550" s="106"/>
      <c r="I1550" s="106"/>
    </row>
    <row r="1551" spans="1:9" s="27" customFormat="1" x14ac:dyDescent="0.25">
      <c r="A1551" s="39"/>
      <c r="C1551" s="39"/>
      <c r="D1551" s="145"/>
      <c r="E1551" s="143"/>
      <c r="F1551" s="106"/>
      <c r="G1551" s="106"/>
      <c r="H1551" s="106"/>
      <c r="I1551" s="106"/>
    </row>
    <row r="1552" spans="1:9" s="27" customFormat="1" x14ac:dyDescent="0.25">
      <c r="A1552" s="39"/>
      <c r="C1552" s="39"/>
      <c r="D1552" s="145"/>
      <c r="E1552" s="143"/>
      <c r="F1552" s="106"/>
      <c r="G1552" s="106"/>
      <c r="H1552" s="106"/>
      <c r="I1552" s="106"/>
    </row>
    <row r="1553" spans="1:9" s="27" customFormat="1" x14ac:dyDescent="0.25">
      <c r="A1553" s="39"/>
      <c r="C1553" s="39"/>
      <c r="D1553" s="145"/>
      <c r="E1553" s="143"/>
      <c r="F1553" s="106"/>
      <c r="G1553" s="106"/>
      <c r="H1553" s="106"/>
      <c r="I1553" s="106"/>
    </row>
    <row r="1554" spans="1:9" s="27" customFormat="1" x14ac:dyDescent="0.25">
      <c r="A1554" s="39"/>
      <c r="C1554" s="39"/>
      <c r="D1554" s="145"/>
      <c r="E1554" s="143"/>
      <c r="F1554" s="106"/>
      <c r="G1554" s="106"/>
      <c r="H1554" s="106"/>
      <c r="I1554" s="106"/>
    </row>
    <row r="1555" spans="1:9" s="27" customFormat="1" x14ac:dyDescent="0.25">
      <c r="A1555" s="39"/>
      <c r="C1555" s="39"/>
      <c r="D1555" s="145"/>
      <c r="E1555" s="143"/>
      <c r="F1555" s="106"/>
      <c r="G1555" s="106"/>
      <c r="H1555" s="106"/>
      <c r="I1555" s="106"/>
    </row>
    <row r="1556" spans="1:9" s="27" customFormat="1" x14ac:dyDescent="0.25">
      <c r="A1556" s="39"/>
      <c r="C1556" s="39"/>
      <c r="D1556" s="145"/>
      <c r="E1556" s="143"/>
      <c r="F1556" s="106"/>
      <c r="G1556" s="106"/>
      <c r="H1556" s="106"/>
      <c r="I1556" s="106"/>
    </row>
    <row r="1557" spans="1:9" s="27" customFormat="1" x14ac:dyDescent="0.25">
      <c r="A1557" s="39"/>
      <c r="C1557" s="39"/>
      <c r="D1557" s="145"/>
      <c r="E1557" s="143"/>
      <c r="F1557" s="106"/>
      <c r="G1557" s="106"/>
      <c r="H1557" s="106"/>
      <c r="I1557" s="106"/>
    </row>
    <row r="1558" spans="1:9" s="27" customFormat="1" x14ac:dyDescent="0.25">
      <c r="A1558" s="39"/>
      <c r="C1558" s="39"/>
      <c r="D1558" s="145"/>
      <c r="E1558" s="143"/>
      <c r="F1558" s="106"/>
      <c r="G1558" s="106"/>
      <c r="H1558" s="106"/>
      <c r="I1558" s="106"/>
    </row>
    <row r="1559" spans="1:9" s="27" customFormat="1" x14ac:dyDescent="0.25">
      <c r="A1559" s="39"/>
      <c r="C1559" s="39"/>
      <c r="D1559" s="145"/>
      <c r="E1559" s="143"/>
      <c r="F1559" s="106"/>
      <c r="G1559" s="106"/>
      <c r="H1559" s="106"/>
      <c r="I1559" s="106"/>
    </row>
    <row r="1560" spans="1:9" s="27" customFormat="1" x14ac:dyDescent="0.25">
      <c r="A1560" s="39"/>
      <c r="C1560" s="39"/>
      <c r="D1560" s="145"/>
      <c r="E1560" s="143"/>
      <c r="F1560" s="106"/>
      <c r="G1560" s="106"/>
      <c r="H1560" s="106"/>
      <c r="I1560" s="106"/>
    </row>
    <row r="1561" spans="1:9" s="27" customFormat="1" x14ac:dyDescent="0.25">
      <c r="A1561" s="39"/>
      <c r="C1561" s="39"/>
      <c r="D1561" s="145"/>
      <c r="E1561" s="143"/>
      <c r="F1561" s="106"/>
      <c r="G1561" s="106"/>
      <c r="H1561" s="106"/>
      <c r="I1561" s="106"/>
    </row>
    <row r="1562" spans="1:9" s="27" customFormat="1" x14ac:dyDescent="0.25">
      <c r="A1562" s="39"/>
      <c r="C1562" s="39"/>
      <c r="D1562" s="145"/>
      <c r="E1562" s="143"/>
      <c r="F1562" s="106"/>
      <c r="G1562" s="106"/>
      <c r="H1562" s="106"/>
      <c r="I1562" s="106"/>
    </row>
    <row r="1563" spans="1:9" s="27" customFormat="1" x14ac:dyDescent="0.25">
      <c r="A1563" s="39"/>
      <c r="C1563" s="39"/>
      <c r="D1563" s="145"/>
      <c r="E1563" s="143"/>
      <c r="F1563" s="106"/>
      <c r="G1563" s="106"/>
      <c r="H1563" s="106"/>
      <c r="I1563" s="106"/>
    </row>
    <row r="1564" spans="1:9" s="27" customFormat="1" x14ac:dyDescent="0.25">
      <c r="A1564" s="39"/>
      <c r="C1564" s="39"/>
      <c r="D1564" s="145"/>
      <c r="E1564" s="143"/>
      <c r="F1564" s="106"/>
      <c r="G1564" s="106"/>
      <c r="H1564" s="106"/>
      <c r="I1564" s="106"/>
    </row>
    <row r="1565" spans="1:9" s="27" customFormat="1" x14ac:dyDescent="0.25">
      <c r="A1565" s="39"/>
      <c r="C1565" s="39"/>
      <c r="D1565" s="145"/>
      <c r="E1565" s="143"/>
      <c r="F1565" s="106"/>
      <c r="G1565" s="106"/>
      <c r="H1565" s="106"/>
      <c r="I1565" s="106"/>
    </row>
    <row r="1566" spans="1:9" s="27" customFormat="1" x14ac:dyDescent="0.25">
      <c r="A1566" s="39"/>
      <c r="C1566" s="39"/>
      <c r="D1566" s="145"/>
      <c r="E1566" s="143"/>
      <c r="F1566" s="106"/>
      <c r="G1566" s="106"/>
      <c r="H1566" s="106"/>
      <c r="I1566" s="106"/>
    </row>
    <row r="1567" spans="1:9" s="27" customFormat="1" x14ac:dyDescent="0.25">
      <c r="A1567" s="39"/>
      <c r="C1567" s="39"/>
      <c r="D1567" s="145"/>
      <c r="E1567" s="143"/>
      <c r="F1567" s="106"/>
      <c r="G1567" s="106"/>
      <c r="H1567" s="106"/>
      <c r="I1567" s="106"/>
    </row>
    <row r="1568" spans="1:9" s="27" customFormat="1" x14ac:dyDescent="0.25">
      <c r="A1568" s="39"/>
      <c r="C1568" s="39"/>
      <c r="D1568" s="145"/>
      <c r="E1568" s="143"/>
      <c r="F1568" s="106"/>
      <c r="G1568" s="106"/>
      <c r="H1568" s="106"/>
      <c r="I1568" s="106"/>
    </row>
    <row r="1569" spans="1:1018 1222:1222" s="27" customFormat="1" x14ac:dyDescent="0.25">
      <c r="A1569" s="39"/>
      <c r="C1569" s="39"/>
      <c r="D1569" s="145"/>
      <c r="E1569" s="143"/>
      <c r="F1569" s="106"/>
      <c r="G1569" s="106"/>
      <c r="H1569" s="106"/>
      <c r="I1569" s="106"/>
    </row>
    <row r="1570" spans="1:1018 1222:1222" s="27" customFormat="1" x14ac:dyDescent="0.25">
      <c r="A1570" s="39"/>
      <c r="C1570" s="39"/>
      <c r="D1570" s="145"/>
      <c r="E1570" s="143"/>
      <c r="F1570" s="106"/>
      <c r="G1570" s="106"/>
      <c r="H1570" s="106"/>
      <c r="I1570" s="106"/>
    </row>
    <row r="1571" spans="1:1018 1222:1222" s="27" customFormat="1" x14ac:dyDescent="0.25">
      <c r="A1571" s="39"/>
      <c r="C1571" s="39"/>
      <c r="D1571" s="145"/>
      <c r="E1571" s="143"/>
      <c r="F1571" s="106"/>
      <c r="G1571" s="106"/>
      <c r="H1571" s="106"/>
      <c r="I1571" s="106"/>
    </row>
    <row r="1572" spans="1:1018 1222:1222" s="27" customFormat="1" x14ac:dyDescent="0.25">
      <c r="A1572" s="39"/>
      <c r="C1572" s="39"/>
      <c r="D1572" s="145"/>
      <c r="E1572" s="143"/>
      <c r="F1572" s="106"/>
      <c r="G1572" s="106"/>
      <c r="H1572" s="106"/>
      <c r="I1572" s="106"/>
    </row>
    <row r="1573" spans="1:1018 1222:1222" s="27" customFormat="1" x14ac:dyDescent="0.25">
      <c r="A1573" s="39"/>
      <c r="C1573" s="39"/>
      <c r="D1573" s="145"/>
      <c r="E1573" s="143"/>
      <c r="F1573" s="106"/>
      <c r="G1573" s="106"/>
      <c r="H1573" s="106"/>
      <c r="I1573" s="106"/>
    </row>
    <row r="1574" spans="1:1018 1222:1222" s="27" customFormat="1" x14ac:dyDescent="0.25">
      <c r="A1574" s="39"/>
      <c r="C1574" s="39"/>
      <c r="D1574" s="145"/>
      <c r="E1574" s="143"/>
      <c r="F1574" s="106"/>
      <c r="G1574" s="106"/>
      <c r="H1574" s="106"/>
      <c r="I1574" s="106"/>
    </row>
    <row r="1575" spans="1:1018 1222:1222" s="27" customFormat="1" x14ac:dyDescent="0.25">
      <c r="A1575" s="39"/>
      <c r="C1575" s="39"/>
      <c r="D1575" s="145"/>
      <c r="E1575" s="143"/>
      <c r="F1575" s="106"/>
      <c r="G1575" s="106"/>
      <c r="H1575" s="106"/>
      <c r="I1575" s="106"/>
    </row>
    <row r="1576" spans="1:1018 1222:1222" s="27" customFormat="1" x14ac:dyDescent="0.25">
      <c r="A1576" s="39"/>
      <c r="C1576" s="39"/>
      <c r="D1576" s="145"/>
      <c r="E1576" s="143"/>
      <c r="F1576" s="106"/>
      <c r="G1576" s="106"/>
      <c r="H1576" s="106"/>
      <c r="I1576" s="106"/>
    </row>
    <row r="1577" spans="1:1018 1222:1222" s="27" customFormat="1" x14ac:dyDescent="0.25">
      <c r="A1577" s="39"/>
      <c r="C1577" s="39"/>
      <c r="D1577" s="145"/>
      <c r="E1577" s="143"/>
      <c r="F1577" s="106"/>
      <c r="G1577" s="106"/>
      <c r="H1577" s="106"/>
      <c r="I1577" s="106"/>
    </row>
    <row r="1578" spans="1:1018 1222:1222" s="27" customFormat="1" x14ac:dyDescent="0.25">
      <c r="A1578" s="39"/>
      <c r="C1578" s="39"/>
      <c r="D1578" s="145"/>
      <c r="E1578" s="143"/>
      <c r="F1578" s="106"/>
      <c r="G1578" s="106"/>
      <c r="H1578" s="106"/>
      <c r="I1578" s="106"/>
    </row>
    <row r="1579" spans="1:1018 1222:1222" s="27" customFormat="1" x14ac:dyDescent="0.25">
      <c r="A1579" s="39"/>
      <c r="C1579" s="39"/>
      <c r="D1579" s="145"/>
      <c r="E1579" s="143"/>
      <c r="F1579" s="106"/>
      <c r="G1579" s="106"/>
      <c r="H1579" s="106"/>
      <c r="I1579" s="106"/>
      <c r="FG1579"/>
      <c r="FH1579"/>
      <c r="FI1579"/>
      <c r="FJ1579"/>
      <c r="FK1579"/>
      <c r="FL1579"/>
      <c r="FM1579"/>
      <c r="FN1579"/>
      <c r="FO1579"/>
      <c r="FP1579"/>
      <c r="FQ1579"/>
      <c r="FR1579"/>
      <c r="FS1579"/>
      <c r="FT1579"/>
      <c r="FU1579"/>
      <c r="FV1579"/>
      <c r="FW1579"/>
      <c r="FX1579"/>
      <c r="FY1579"/>
      <c r="FZ1579"/>
      <c r="GA1579"/>
      <c r="GB1579"/>
      <c r="GC1579"/>
      <c r="GD1579"/>
      <c r="GE1579"/>
      <c r="GF1579"/>
      <c r="GG1579"/>
      <c r="GH1579"/>
      <c r="GI1579"/>
      <c r="GJ1579"/>
      <c r="GK1579"/>
      <c r="GL1579"/>
      <c r="GM1579"/>
      <c r="GN1579"/>
      <c r="GO1579"/>
      <c r="GP1579"/>
      <c r="GQ1579"/>
      <c r="GR1579"/>
      <c r="GS1579"/>
      <c r="GT1579"/>
      <c r="GU1579"/>
      <c r="GV1579"/>
      <c r="GW1579"/>
      <c r="GX1579"/>
      <c r="GY1579"/>
      <c r="GZ1579"/>
      <c r="HA1579"/>
      <c r="HB1579"/>
      <c r="HC1579"/>
      <c r="HD1579"/>
      <c r="HE1579"/>
      <c r="HF1579"/>
      <c r="HG1579"/>
      <c r="HH1579"/>
      <c r="HI1579"/>
      <c r="HJ1579"/>
      <c r="HK1579"/>
      <c r="HL1579"/>
      <c r="HM1579"/>
      <c r="HN1579"/>
      <c r="HO1579"/>
      <c r="HP1579"/>
      <c r="HQ1579"/>
      <c r="HR1579"/>
      <c r="HS1579"/>
      <c r="HT1579"/>
      <c r="HU1579"/>
      <c r="HV1579"/>
      <c r="HW1579"/>
      <c r="HX1579"/>
      <c r="HY1579"/>
      <c r="HZ1579"/>
      <c r="IA1579"/>
      <c r="IB1579"/>
      <c r="IC1579"/>
      <c r="ID1579"/>
      <c r="IE1579"/>
      <c r="IF1579"/>
      <c r="IG1579"/>
      <c r="IH1579"/>
      <c r="II1579"/>
      <c r="IJ1579"/>
      <c r="IK1579"/>
      <c r="IL1579"/>
      <c r="IM1579"/>
      <c r="IN1579"/>
      <c r="IO1579"/>
      <c r="IP1579"/>
      <c r="IQ1579"/>
      <c r="IR1579"/>
      <c r="IS1579"/>
      <c r="IT1579"/>
      <c r="IU1579"/>
      <c r="IV1579"/>
      <c r="IW1579"/>
      <c r="IX1579"/>
      <c r="IY1579"/>
      <c r="IZ1579"/>
      <c r="JA1579"/>
      <c r="JB1579"/>
      <c r="JC1579"/>
      <c r="JD1579"/>
      <c r="JE1579"/>
      <c r="JF1579"/>
      <c r="JG1579"/>
      <c r="JH1579"/>
      <c r="JI1579"/>
      <c r="JJ1579"/>
      <c r="JK1579"/>
      <c r="JL1579"/>
      <c r="JM1579"/>
      <c r="JN1579"/>
      <c r="JO1579"/>
      <c r="JP1579"/>
      <c r="JQ1579"/>
      <c r="JR1579"/>
      <c r="JS1579"/>
      <c r="JT1579"/>
      <c r="JU1579"/>
      <c r="JV1579"/>
      <c r="JW1579"/>
      <c r="JX1579"/>
      <c r="JY1579"/>
      <c r="JZ1579"/>
      <c r="KA1579"/>
      <c r="KB1579"/>
      <c r="KC1579"/>
      <c r="KD1579"/>
      <c r="KE1579"/>
      <c r="KF1579"/>
      <c r="KG1579"/>
      <c r="KH1579"/>
      <c r="KI1579"/>
      <c r="KJ1579"/>
      <c r="KK1579"/>
      <c r="KL1579"/>
      <c r="KM1579"/>
      <c r="KN1579"/>
      <c r="KO1579"/>
      <c r="KP1579"/>
      <c r="KQ1579"/>
      <c r="KR1579"/>
      <c r="KS1579"/>
      <c r="KT1579"/>
      <c r="KU1579"/>
      <c r="KV1579"/>
      <c r="KW1579"/>
      <c r="KX1579"/>
      <c r="KY1579"/>
      <c r="KZ1579"/>
      <c r="LA1579"/>
      <c r="LB1579"/>
      <c r="LC1579"/>
      <c r="LD1579"/>
      <c r="LE1579"/>
      <c r="LF1579"/>
      <c r="LG1579"/>
      <c r="LH1579"/>
      <c r="LI1579"/>
      <c r="LJ1579"/>
      <c r="LK1579"/>
      <c r="LL1579"/>
      <c r="LM1579"/>
      <c r="LN1579"/>
      <c r="LO1579"/>
      <c r="LP1579"/>
      <c r="LQ1579"/>
      <c r="LR1579"/>
      <c r="LS1579"/>
      <c r="LT1579"/>
      <c r="LU1579"/>
      <c r="LV1579"/>
      <c r="LW1579"/>
      <c r="LX1579"/>
      <c r="LY1579"/>
      <c r="LZ1579"/>
      <c r="MA1579"/>
      <c r="MB1579"/>
      <c r="MC1579"/>
      <c r="MD1579"/>
      <c r="ME1579"/>
      <c r="MF1579"/>
      <c r="MG1579"/>
      <c r="MH1579"/>
      <c r="MI1579"/>
      <c r="MJ1579"/>
      <c r="MK1579"/>
      <c r="ML1579"/>
      <c r="MM1579"/>
      <c r="MN1579"/>
      <c r="MO1579"/>
      <c r="MP1579"/>
      <c r="MQ1579"/>
      <c r="MR1579"/>
      <c r="MS1579"/>
      <c r="MT1579"/>
      <c r="MU1579"/>
      <c r="MV1579"/>
      <c r="MW1579"/>
      <c r="MX1579"/>
      <c r="MY1579"/>
      <c r="MZ1579"/>
      <c r="NA1579"/>
      <c r="NB1579"/>
      <c r="NC1579"/>
      <c r="ND1579"/>
      <c r="NE1579"/>
      <c r="NF1579"/>
      <c r="NG1579"/>
      <c r="NH1579"/>
      <c r="NI1579"/>
      <c r="NJ1579"/>
      <c r="NK1579"/>
      <c r="NL1579"/>
      <c r="NM1579"/>
      <c r="NN1579"/>
      <c r="NO1579"/>
      <c r="NP1579"/>
      <c r="NQ1579"/>
      <c r="NR1579"/>
      <c r="NS1579"/>
      <c r="NT1579"/>
      <c r="NU1579"/>
      <c r="NV1579"/>
      <c r="NW1579"/>
      <c r="NX1579"/>
      <c r="NY1579"/>
      <c r="NZ1579"/>
      <c r="OA1579"/>
      <c r="OB1579"/>
      <c r="OC1579"/>
      <c r="OD1579"/>
      <c r="OE1579"/>
      <c r="OF1579"/>
      <c r="OG1579"/>
      <c r="OH1579"/>
      <c r="OI1579"/>
      <c r="OJ1579"/>
      <c r="OK1579"/>
      <c r="OL1579"/>
      <c r="OM1579"/>
      <c r="ON1579"/>
      <c r="OO1579"/>
      <c r="OP1579"/>
      <c r="OQ1579"/>
      <c r="OR1579"/>
      <c r="OS1579"/>
      <c r="OT1579"/>
      <c r="OU1579"/>
      <c r="OV1579"/>
      <c r="OW1579"/>
      <c r="OX1579"/>
      <c r="OY1579"/>
      <c r="OZ1579"/>
      <c r="PA1579"/>
      <c r="PB1579"/>
      <c r="PC1579"/>
      <c r="PD1579"/>
      <c r="PE1579"/>
      <c r="PF1579"/>
      <c r="PG1579"/>
      <c r="PH1579"/>
      <c r="PI1579"/>
      <c r="PJ1579"/>
      <c r="PK1579"/>
      <c r="PL1579"/>
      <c r="PM1579"/>
      <c r="PN1579"/>
      <c r="PO1579"/>
      <c r="PP1579"/>
      <c r="PQ1579"/>
      <c r="PR1579"/>
      <c r="PS1579"/>
      <c r="PT1579"/>
      <c r="PU1579"/>
      <c r="PV1579"/>
      <c r="PW1579"/>
      <c r="PX1579"/>
      <c r="PY1579"/>
      <c r="PZ1579"/>
      <c r="QA1579"/>
      <c r="QB1579"/>
      <c r="QC1579"/>
      <c r="QD1579"/>
      <c r="QE1579"/>
      <c r="QF1579"/>
      <c r="QG1579"/>
      <c r="QH1579"/>
      <c r="QI1579"/>
      <c r="QJ1579"/>
      <c r="QK1579"/>
      <c r="QL1579"/>
      <c r="QM1579"/>
      <c r="QN1579"/>
      <c r="QO1579"/>
      <c r="QP1579"/>
      <c r="QQ1579"/>
      <c r="QR1579"/>
      <c r="QS1579"/>
      <c r="QT1579"/>
      <c r="QU1579"/>
      <c r="QV1579"/>
      <c r="QW1579"/>
      <c r="QX1579"/>
      <c r="QY1579"/>
      <c r="QZ1579"/>
      <c r="RA1579"/>
      <c r="RB1579"/>
      <c r="RC1579"/>
      <c r="RD1579"/>
      <c r="RE1579"/>
      <c r="RF1579"/>
      <c r="RG1579"/>
      <c r="RH1579"/>
      <c r="RI1579"/>
      <c r="RJ1579"/>
      <c r="RK1579"/>
      <c r="RL1579"/>
      <c r="RM1579"/>
      <c r="RN1579"/>
      <c r="RO1579"/>
      <c r="RP1579"/>
      <c r="RQ1579"/>
      <c r="RR1579"/>
      <c r="RS1579"/>
      <c r="RT1579"/>
      <c r="RU1579"/>
      <c r="RV1579"/>
      <c r="RW1579"/>
      <c r="RX1579"/>
      <c r="RY1579"/>
      <c r="RZ1579"/>
      <c r="SA1579"/>
      <c r="SB1579"/>
      <c r="SC1579"/>
      <c r="SD1579"/>
      <c r="SE1579"/>
      <c r="SF1579"/>
      <c r="SG1579"/>
      <c r="SH1579"/>
      <c r="SI1579"/>
      <c r="SJ1579"/>
      <c r="SK1579"/>
      <c r="SL1579"/>
      <c r="SM1579"/>
      <c r="SN1579"/>
      <c r="SO1579"/>
      <c r="SP1579"/>
      <c r="SQ1579"/>
      <c r="SR1579"/>
      <c r="SS1579"/>
      <c r="ST1579"/>
      <c r="SU1579"/>
      <c r="SV1579"/>
      <c r="SW1579"/>
      <c r="SX1579"/>
      <c r="SY1579"/>
      <c r="SZ1579"/>
      <c r="TA1579"/>
      <c r="TB1579"/>
      <c r="TC1579"/>
      <c r="TD1579"/>
      <c r="TE1579"/>
      <c r="TF1579"/>
      <c r="TG1579"/>
      <c r="TH1579"/>
      <c r="TI1579"/>
      <c r="TJ1579"/>
      <c r="TK1579"/>
      <c r="TL1579"/>
      <c r="TM1579"/>
      <c r="TN1579"/>
      <c r="TO1579"/>
      <c r="TP1579"/>
      <c r="TQ1579"/>
      <c r="TR1579"/>
      <c r="TS1579"/>
      <c r="TT1579"/>
      <c r="TU1579"/>
      <c r="TV1579"/>
      <c r="TW1579"/>
      <c r="TX1579"/>
      <c r="TY1579"/>
      <c r="TZ1579"/>
      <c r="UA1579"/>
      <c r="UB1579"/>
      <c r="UC1579"/>
      <c r="UD1579"/>
      <c r="UE1579"/>
      <c r="UF1579"/>
      <c r="UG1579"/>
      <c r="UH1579"/>
      <c r="UI1579"/>
      <c r="UJ1579"/>
      <c r="UK1579"/>
      <c r="UL1579"/>
      <c r="UM1579"/>
      <c r="UN1579"/>
      <c r="UO1579"/>
      <c r="UP1579"/>
      <c r="UQ1579"/>
      <c r="UR1579"/>
      <c r="US1579"/>
      <c r="UT1579"/>
      <c r="UU1579"/>
      <c r="UV1579"/>
      <c r="UW1579"/>
      <c r="UX1579"/>
      <c r="UY1579"/>
      <c r="UZ1579"/>
      <c r="VA1579"/>
      <c r="VB1579"/>
      <c r="VC1579"/>
      <c r="VD1579"/>
      <c r="VE1579"/>
      <c r="VF1579"/>
      <c r="VG1579"/>
      <c r="VH1579"/>
      <c r="VI1579"/>
      <c r="VJ1579"/>
      <c r="VK1579"/>
      <c r="VL1579"/>
      <c r="VM1579"/>
      <c r="VN1579"/>
      <c r="VO1579"/>
      <c r="VP1579"/>
      <c r="VQ1579"/>
      <c r="VR1579"/>
      <c r="VS1579"/>
      <c r="VT1579"/>
      <c r="VU1579"/>
      <c r="VV1579"/>
      <c r="VW1579"/>
      <c r="VX1579"/>
      <c r="VY1579"/>
      <c r="VZ1579"/>
      <c r="WA1579"/>
      <c r="WB1579"/>
      <c r="WC1579"/>
      <c r="WD1579"/>
      <c r="WE1579"/>
      <c r="WF1579"/>
      <c r="WG1579"/>
      <c r="WH1579"/>
      <c r="WI1579"/>
      <c r="WJ1579"/>
      <c r="WK1579"/>
      <c r="WL1579"/>
      <c r="WM1579"/>
      <c r="WN1579"/>
      <c r="WO1579"/>
      <c r="WP1579"/>
      <c r="WQ1579"/>
      <c r="WR1579"/>
      <c r="WS1579"/>
      <c r="WT1579"/>
      <c r="WU1579"/>
      <c r="WV1579"/>
      <c r="WW1579"/>
      <c r="WX1579"/>
      <c r="WY1579"/>
      <c r="WZ1579"/>
      <c r="XA1579"/>
      <c r="XB1579"/>
      <c r="XC1579"/>
      <c r="XD1579"/>
      <c r="XE1579"/>
      <c r="XF1579"/>
      <c r="XG1579"/>
      <c r="XH1579"/>
      <c r="XI1579"/>
      <c r="XJ1579"/>
      <c r="XK1579"/>
      <c r="XL1579"/>
      <c r="XM1579"/>
      <c r="XN1579"/>
      <c r="XO1579"/>
      <c r="XP1579"/>
      <c r="XQ1579"/>
      <c r="XR1579"/>
      <c r="XS1579"/>
      <c r="XT1579"/>
      <c r="XU1579"/>
      <c r="XV1579"/>
      <c r="XW1579"/>
      <c r="XX1579"/>
      <c r="XY1579"/>
      <c r="XZ1579"/>
      <c r="YA1579"/>
      <c r="YB1579"/>
      <c r="YC1579"/>
      <c r="YD1579"/>
      <c r="YE1579"/>
      <c r="YF1579"/>
      <c r="YG1579"/>
      <c r="YH1579"/>
      <c r="YI1579"/>
      <c r="YJ1579"/>
      <c r="YK1579"/>
      <c r="YL1579"/>
      <c r="YM1579"/>
      <c r="YN1579"/>
      <c r="YO1579"/>
      <c r="YP1579"/>
      <c r="YQ1579"/>
      <c r="YR1579"/>
      <c r="YS1579"/>
      <c r="YT1579"/>
      <c r="YU1579"/>
      <c r="YV1579"/>
      <c r="YW1579"/>
      <c r="YX1579"/>
      <c r="YY1579"/>
      <c r="YZ1579"/>
      <c r="ZA1579"/>
      <c r="ZB1579"/>
      <c r="ZC1579"/>
      <c r="ZD1579"/>
      <c r="ZE1579"/>
      <c r="ZF1579"/>
      <c r="ZG1579"/>
      <c r="ZH1579"/>
      <c r="ZI1579"/>
      <c r="ZJ1579"/>
      <c r="ZK1579"/>
      <c r="ZL1579"/>
      <c r="ZM1579"/>
      <c r="ZN1579"/>
      <c r="ZO1579"/>
      <c r="ZP1579"/>
      <c r="ZQ1579"/>
      <c r="ZR1579"/>
      <c r="ZS1579"/>
      <c r="ZT1579"/>
      <c r="ZU1579"/>
      <c r="ZV1579"/>
      <c r="ZW1579"/>
      <c r="ZX1579"/>
      <c r="ZY1579"/>
      <c r="ZZ1579"/>
      <c r="AAA1579"/>
      <c r="AAB1579"/>
      <c r="AAC1579"/>
      <c r="AAD1579"/>
      <c r="AAE1579"/>
      <c r="AAF1579"/>
      <c r="AAG1579"/>
      <c r="AAH1579"/>
      <c r="AAI1579"/>
      <c r="AAJ1579"/>
      <c r="AAK1579"/>
      <c r="AAL1579"/>
      <c r="AAM1579"/>
      <c r="AAN1579"/>
      <c r="AAO1579"/>
      <c r="AAP1579"/>
      <c r="AAQ1579"/>
      <c r="AAR1579"/>
      <c r="AAS1579"/>
      <c r="AAT1579"/>
      <c r="AAU1579"/>
      <c r="AAV1579"/>
      <c r="AAW1579"/>
      <c r="AAX1579"/>
      <c r="AAY1579"/>
      <c r="AAZ1579"/>
      <c r="ABA1579"/>
      <c r="ABB1579"/>
      <c r="ABC1579"/>
      <c r="ABD1579"/>
      <c r="ABE1579"/>
      <c r="ABF1579"/>
      <c r="ABG1579"/>
      <c r="ABH1579"/>
      <c r="ABI1579"/>
      <c r="ABJ1579"/>
      <c r="ABK1579"/>
      <c r="ABL1579"/>
      <c r="ABM1579"/>
      <c r="ABN1579"/>
      <c r="ABO1579"/>
      <c r="ABP1579"/>
      <c r="ABQ1579"/>
      <c r="ABR1579"/>
      <c r="ABS1579"/>
      <c r="ABT1579"/>
      <c r="ABU1579"/>
      <c r="ABV1579"/>
      <c r="ABW1579"/>
      <c r="ABX1579"/>
      <c r="ABY1579"/>
      <c r="ABZ1579"/>
      <c r="ACA1579"/>
      <c r="ACB1579"/>
      <c r="ACC1579"/>
      <c r="ACD1579"/>
      <c r="ACE1579"/>
      <c r="ACF1579"/>
      <c r="ACG1579"/>
      <c r="ACH1579"/>
      <c r="ACI1579"/>
      <c r="ACJ1579"/>
      <c r="ACK1579"/>
      <c r="ACL1579"/>
      <c r="ACM1579"/>
      <c r="ACN1579"/>
      <c r="ACO1579"/>
      <c r="ACP1579"/>
      <c r="ACQ1579"/>
      <c r="ACR1579"/>
      <c r="ACS1579"/>
      <c r="ACT1579"/>
      <c r="ACU1579"/>
      <c r="ACV1579"/>
      <c r="ACW1579"/>
      <c r="ACX1579"/>
      <c r="ACY1579"/>
      <c r="ACZ1579"/>
      <c r="ADA1579"/>
      <c r="ADB1579"/>
      <c r="ADC1579"/>
      <c r="ADD1579"/>
      <c r="ADE1579"/>
      <c r="ADF1579"/>
      <c r="ADG1579"/>
      <c r="ADH1579"/>
      <c r="ADI1579"/>
      <c r="ADJ1579"/>
      <c r="ADK1579"/>
      <c r="ADL1579"/>
      <c r="ADM1579"/>
      <c r="ADN1579"/>
      <c r="ADO1579"/>
      <c r="ADP1579"/>
      <c r="ADQ1579"/>
      <c r="ADR1579"/>
      <c r="ADS1579"/>
      <c r="ADT1579"/>
      <c r="ADU1579"/>
      <c r="ADV1579"/>
      <c r="ADW1579"/>
      <c r="ADX1579"/>
      <c r="ADY1579"/>
      <c r="ADZ1579"/>
      <c r="AEA1579"/>
      <c r="AEB1579"/>
      <c r="AEC1579"/>
      <c r="AED1579"/>
      <c r="AEE1579"/>
      <c r="AEF1579"/>
      <c r="AEG1579"/>
      <c r="AEH1579"/>
      <c r="AEI1579"/>
      <c r="AEJ1579"/>
      <c r="AEK1579"/>
      <c r="AEL1579"/>
      <c r="AEM1579"/>
      <c r="AEN1579"/>
      <c r="AEO1579"/>
      <c r="AEP1579"/>
      <c r="AEQ1579"/>
      <c r="AER1579"/>
      <c r="AES1579"/>
      <c r="AET1579"/>
      <c r="AEU1579"/>
      <c r="AEV1579"/>
      <c r="AEW1579"/>
      <c r="AEX1579"/>
      <c r="AEY1579"/>
      <c r="AEZ1579"/>
      <c r="AFA1579"/>
      <c r="AFB1579"/>
      <c r="AFC1579"/>
      <c r="AFD1579"/>
      <c r="AFE1579"/>
      <c r="AFF1579"/>
      <c r="AFG1579"/>
      <c r="AFH1579"/>
      <c r="AFI1579"/>
      <c r="AFJ1579"/>
      <c r="AFK1579"/>
      <c r="AFL1579"/>
      <c r="AFM1579"/>
      <c r="AFN1579"/>
      <c r="AFO1579"/>
      <c r="AFP1579"/>
      <c r="AFQ1579"/>
      <c r="AFR1579"/>
      <c r="AFS1579"/>
      <c r="AFT1579"/>
      <c r="AFU1579"/>
      <c r="AFV1579"/>
      <c r="AFW1579"/>
      <c r="AFX1579"/>
      <c r="AFY1579"/>
      <c r="AFZ1579"/>
      <c r="AGA1579"/>
      <c r="AGB1579"/>
      <c r="AGC1579"/>
      <c r="AGD1579"/>
      <c r="AGE1579"/>
      <c r="AGF1579"/>
      <c r="AGG1579"/>
      <c r="AGH1579"/>
      <c r="AGI1579"/>
      <c r="AGJ1579"/>
      <c r="AGK1579"/>
      <c r="AGL1579"/>
      <c r="AGM1579"/>
      <c r="AGN1579"/>
      <c r="AGO1579"/>
      <c r="AGP1579"/>
      <c r="AGQ1579"/>
      <c r="AGR1579"/>
      <c r="AGS1579"/>
      <c r="AGT1579"/>
      <c r="AGU1579"/>
      <c r="AGV1579"/>
      <c r="AGW1579"/>
      <c r="AGX1579"/>
      <c r="AGY1579"/>
      <c r="AGZ1579"/>
      <c r="AHA1579"/>
      <c r="AHB1579"/>
      <c r="AHC1579"/>
      <c r="AHD1579"/>
      <c r="AHE1579"/>
      <c r="AHF1579"/>
      <c r="AHG1579"/>
      <c r="AHH1579"/>
      <c r="AHI1579"/>
      <c r="AHJ1579"/>
      <c r="AHK1579"/>
      <c r="AHL1579"/>
      <c r="AHM1579"/>
      <c r="AHN1579"/>
      <c r="AHO1579"/>
      <c r="AHP1579"/>
      <c r="AHQ1579"/>
      <c r="AHR1579"/>
      <c r="AHS1579"/>
      <c r="AHT1579"/>
      <c r="AHU1579"/>
      <c r="AHV1579"/>
      <c r="AHW1579"/>
      <c r="AHX1579"/>
      <c r="AHY1579"/>
      <c r="AHZ1579"/>
      <c r="AIA1579"/>
      <c r="AIB1579"/>
      <c r="AIC1579"/>
      <c r="AID1579"/>
      <c r="AIE1579"/>
      <c r="AIF1579"/>
      <c r="AIG1579"/>
      <c r="AIH1579"/>
      <c r="AII1579"/>
      <c r="AIJ1579"/>
      <c r="AIK1579"/>
      <c r="AIL1579"/>
      <c r="AIM1579"/>
      <c r="AIN1579"/>
      <c r="AIO1579"/>
      <c r="AIP1579"/>
      <c r="AIQ1579"/>
      <c r="AIR1579"/>
      <c r="AIS1579"/>
      <c r="AIT1579"/>
      <c r="AIU1579"/>
      <c r="AIV1579"/>
      <c r="AIW1579"/>
      <c r="AIX1579"/>
      <c r="AIY1579"/>
      <c r="AIZ1579"/>
      <c r="AJA1579"/>
      <c r="AJB1579"/>
      <c r="AJC1579"/>
      <c r="AJD1579"/>
      <c r="AJE1579"/>
      <c r="AJF1579"/>
      <c r="AJG1579"/>
      <c r="AJH1579"/>
      <c r="AJI1579"/>
      <c r="AJJ1579"/>
      <c r="AJK1579"/>
      <c r="AJL1579"/>
      <c r="AJM1579"/>
      <c r="AJN1579"/>
      <c r="AJO1579"/>
      <c r="AJP1579"/>
      <c r="AJQ1579"/>
      <c r="AJR1579"/>
      <c r="AJS1579"/>
      <c r="AJT1579"/>
      <c r="AJU1579"/>
      <c r="AJV1579"/>
      <c r="AJW1579"/>
      <c r="AJX1579"/>
      <c r="AJY1579"/>
      <c r="AJZ1579"/>
      <c r="AKA1579"/>
      <c r="AKB1579"/>
      <c r="AKC1579"/>
      <c r="AKD1579"/>
      <c r="AKE1579"/>
      <c r="AKF1579"/>
      <c r="AKG1579"/>
      <c r="AKH1579"/>
      <c r="AKI1579"/>
      <c r="AKJ1579"/>
      <c r="AKK1579"/>
      <c r="AKL1579"/>
      <c r="AKM1579"/>
      <c r="AKN1579"/>
      <c r="AKO1579"/>
      <c r="AKP1579"/>
      <c r="AKQ1579"/>
      <c r="AKR1579"/>
      <c r="AKS1579"/>
      <c r="AKT1579"/>
      <c r="AKU1579"/>
      <c r="AKV1579"/>
      <c r="AKW1579"/>
      <c r="AKX1579"/>
      <c r="AKY1579"/>
      <c r="AKZ1579"/>
      <c r="ALA1579"/>
      <c r="ALB1579"/>
      <c r="ALC1579"/>
      <c r="ALD1579"/>
      <c r="ALE1579"/>
      <c r="ALF1579"/>
      <c r="ALG1579"/>
      <c r="ALH1579"/>
      <c r="ALI1579"/>
      <c r="ALJ1579"/>
      <c r="ALK1579"/>
      <c r="ALL1579"/>
      <c r="ALM1579"/>
      <c r="ALN1579"/>
      <c r="ALO1579"/>
      <c r="ALP1579"/>
      <c r="ALQ1579"/>
      <c r="ALR1579"/>
      <c r="ALS1579"/>
      <c r="ALT1579"/>
      <c r="ALU1579"/>
      <c r="ALV1579"/>
      <c r="ALW1579"/>
      <c r="ALX1579"/>
      <c r="ALY1579"/>
      <c r="ALZ1579"/>
      <c r="AMA1579"/>
      <c r="AMB1579"/>
      <c r="AMC1579"/>
      <c r="AMD1579"/>
      <c r="ATZ1579"/>
    </row>
    <row r="1580" spans="1:1018 1222:1222" s="27" customFormat="1" x14ac:dyDescent="0.25">
      <c r="A1580" s="39"/>
      <c r="C1580" s="39"/>
      <c r="D1580" s="145"/>
      <c r="E1580" s="143"/>
      <c r="F1580" s="106"/>
      <c r="G1580" s="106"/>
      <c r="H1580" s="106"/>
      <c r="I1580" s="106"/>
    </row>
    <row r="1581" spans="1:1018 1222:1222" s="27" customFormat="1" x14ac:dyDescent="0.25">
      <c r="A1581" s="39"/>
      <c r="C1581" s="39"/>
      <c r="D1581" s="145"/>
      <c r="E1581" s="143"/>
      <c r="F1581" s="106"/>
      <c r="G1581" s="106"/>
      <c r="H1581" s="106"/>
      <c r="I1581" s="106"/>
    </row>
    <row r="1582" spans="1:1018 1222:1222" s="27" customFormat="1" x14ac:dyDescent="0.25">
      <c r="A1582" s="39"/>
      <c r="C1582" s="39"/>
      <c r="D1582" s="145"/>
      <c r="E1582" s="143"/>
      <c r="F1582" s="106"/>
      <c r="G1582" s="106"/>
      <c r="H1582" s="106"/>
      <c r="I1582" s="106"/>
    </row>
    <row r="1583" spans="1:1018 1222:1222" s="27" customFormat="1" x14ac:dyDescent="0.25">
      <c r="A1583" s="39"/>
      <c r="C1583" s="39"/>
      <c r="D1583" s="145"/>
      <c r="E1583" s="143"/>
      <c r="F1583" s="106"/>
      <c r="G1583" s="106"/>
      <c r="H1583" s="106"/>
      <c r="I1583" s="106"/>
    </row>
    <row r="1584" spans="1:1018 1222:1222" s="27" customFormat="1" x14ac:dyDescent="0.25">
      <c r="A1584" s="39"/>
      <c r="C1584" s="39"/>
      <c r="D1584" s="145"/>
      <c r="E1584" s="143"/>
      <c r="F1584" s="106"/>
      <c r="G1584" s="106"/>
      <c r="H1584" s="106"/>
      <c r="I1584" s="106"/>
    </row>
    <row r="1585" spans="1:9" s="27" customFormat="1" x14ac:dyDescent="0.25">
      <c r="A1585" s="39"/>
      <c r="C1585" s="39"/>
      <c r="D1585" s="145"/>
      <c r="E1585" s="143"/>
      <c r="F1585" s="106"/>
      <c r="G1585" s="106"/>
      <c r="H1585" s="106"/>
      <c r="I1585" s="106"/>
    </row>
    <row r="1586" spans="1:9" s="27" customFormat="1" x14ac:dyDescent="0.25">
      <c r="A1586" s="39"/>
      <c r="C1586" s="39"/>
      <c r="D1586" s="145"/>
      <c r="E1586" s="143"/>
      <c r="F1586" s="106"/>
      <c r="G1586" s="106"/>
      <c r="H1586" s="106"/>
      <c r="I1586" s="106"/>
    </row>
    <row r="1587" spans="1:9" s="27" customFormat="1" x14ac:dyDescent="0.25">
      <c r="A1587" s="39"/>
      <c r="C1587" s="39"/>
      <c r="D1587" s="145"/>
      <c r="E1587" s="143"/>
      <c r="F1587" s="106"/>
      <c r="G1587" s="106"/>
      <c r="H1587" s="106"/>
      <c r="I1587" s="106"/>
    </row>
    <row r="1588" spans="1:9" s="27" customFormat="1" x14ac:dyDescent="0.25">
      <c r="A1588" s="39"/>
      <c r="C1588" s="39"/>
      <c r="D1588" s="145"/>
      <c r="E1588" s="143"/>
      <c r="F1588" s="106"/>
      <c r="G1588" s="106"/>
      <c r="H1588" s="106"/>
      <c r="I1588" s="106"/>
    </row>
    <row r="1589" spans="1:9" s="27" customFormat="1" x14ac:dyDescent="0.25">
      <c r="A1589" s="39"/>
      <c r="C1589" s="39"/>
      <c r="D1589" s="145"/>
      <c r="E1589" s="143"/>
      <c r="F1589" s="106"/>
      <c r="G1589" s="106"/>
      <c r="H1589" s="106"/>
      <c r="I1589" s="106"/>
    </row>
    <row r="1590" spans="1:9" s="27" customFormat="1" x14ac:dyDescent="0.25">
      <c r="A1590" s="39"/>
      <c r="C1590" s="39"/>
      <c r="D1590" s="145"/>
      <c r="E1590" s="143"/>
      <c r="F1590" s="106"/>
      <c r="G1590" s="106"/>
      <c r="H1590" s="106"/>
      <c r="I1590" s="106"/>
    </row>
    <row r="1591" spans="1:9" s="27" customFormat="1" x14ac:dyDescent="0.25">
      <c r="A1591" s="39"/>
      <c r="C1591" s="39"/>
      <c r="D1591" s="145"/>
      <c r="E1591" s="143"/>
      <c r="F1591" s="106"/>
      <c r="G1591" s="106"/>
      <c r="H1591" s="106"/>
      <c r="I1591" s="106"/>
    </row>
    <row r="1592" spans="1:9" s="27" customFormat="1" x14ac:dyDescent="0.25">
      <c r="A1592" s="39"/>
      <c r="C1592" s="39"/>
      <c r="D1592" s="145"/>
      <c r="E1592" s="143"/>
      <c r="F1592" s="106"/>
      <c r="G1592" s="106"/>
      <c r="H1592" s="106"/>
      <c r="I1592" s="106"/>
    </row>
    <row r="1593" spans="1:9" s="27" customFormat="1" x14ac:dyDescent="0.25">
      <c r="A1593" s="39"/>
      <c r="C1593" s="39"/>
      <c r="D1593" s="145"/>
      <c r="E1593" s="143"/>
      <c r="F1593" s="106"/>
      <c r="G1593" s="106"/>
      <c r="H1593" s="106"/>
      <c r="I1593" s="106"/>
    </row>
    <row r="1594" spans="1:9" s="27" customFormat="1" x14ac:dyDescent="0.25">
      <c r="A1594" s="39"/>
      <c r="C1594" s="39"/>
      <c r="D1594" s="145"/>
      <c r="E1594" s="143"/>
      <c r="F1594" s="106"/>
      <c r="G1594" s="106"/>
      <c r="H1594" s="106"/>
      <c r="I1594" s="106"/>
    </row>
    <row r="1595" spans="1:9" s="27" customFormat="1" x14ac:dyDescent="0.25">
      <c r="A1595" s="39"/>
      <c r="C1595" s="39"/>
      <c r="D1595" s="145"/>
      <c r="E1595" s="143"/>
      <c r="F1595" s="106"/>
      <c r="G1595" s="106"/>
      <c r="H1595" s="106"/>
      <c r="I1595" s="106"/>
    </row>
    <row r="1596" spans="1:9" s="27" customFormat="1" x14ac:dyDescent="0.25">
      <c r="A1596" s="39"/>
      <c r="C1596" s="39"/>
      <c r="D1596" s="145"/>
      <c r="E1596" s="143"/>
      <c r="F1596" s="106"/>
      <c r="G1596" s="106"/>
      <c r="H1596" s="106"/>
      <c r="I1596" s="106"/>
    </row>
    <row r="1597" spans="1:9" s="27" customFormat="1" x14ac:dyDescent="0.25">
      <c r="A1597" s="39"/>
      <c r="C1597" s="39"/>
      <c r="D1597" s="145"/>
      <c r="E1597" s="143"/>
      <c r="F1597" s="106"/>
      <c r="G1597" s="106"/>
      <c r="H1597" s="106"/>
      <c r="I1597" s="106"/>
    </row>
    <row r="1598" spans="1:9" s="27" customFormat="1" x14ac:dyDescent="0.25">
      <c r="A1598" s="39"/>
      <c r="C1598" s="39"/>
      <c r="D1598" s="145"/>
      <c r="E1598" s="143"/>
      <c r="F1598" s="106"/>
      <c r="G1598" s="106"/>
      <c r="H1598" s="106"/>
      <c r="I1598" s="106"/>
    </row>
    <row r="1599" spans="1:9" s="27" customFormat="1" x14ac:dyDescent="0.25">
      <c r="A1599" s="39"/>
      <c r="C1599" s="39"/>
      <c r="D1599" s="145"/>
      <c r="E1599" s="143"/>
      <c r="F1599" s="106"/>
      <c r="G1599" s="106"/>
      <c r="H1599" s="106"/>
      <c r="I1599" s="106"/>
    </row>
    <row r="1600" spans="1:9" s="27" customFormat="1" x14ac:dyDescent="0.25">
      <c r="A1600" s="39"/>
      <c r="C1600" s="39"/>
      <c r="D1600" s="145"/>
      <c r="E1600" s="143"/>
      <c r="F1600" s="106"/>
      <c r="G1600" s="106"/>
      <c r="H1600" s="106"/>
      <c r="I1600" s="106"/>
    </row>
    <row r="1601" spans="1:9" s="27" customFormat="1" x14ac:dyDescent="0.25">
      <c r="A1601" s="39"/>
      <c r="C1601" s="39"/>
      <c r="D1601" s="145"/>
      <c r="E1601" s="143"/>
      <c r="F1601" s="106"/>
      <c r="G1601" s="106"/>
      <c r="H1601" s="106"/>
      <c r="I1601" s="106"/>
    </row>
    <row r="1602" spans="1:9" s="27" customFormat="1" x14ac:dyDescent="0.25">
      <c r="A1602" s="39"/>
      <c r="C1602" s="39"/>
      <c r="D1602" s="145"/>
      <c r="E1602" s="143"/>
      <c r="F1602" s="106"/>
      <c r="G1602" s="106"/>
      <c r="H1602" s="106"/>
      <c r="I1602" s="106"/>
    </row>
    <row r="1603" spans="1:9" s="27" customFormat="1" x14ac:dyDescent="0.25">
      <c r="A1603" s="39"/>
      <c r="C1603" s="39"/>
      <c r="D1603" s="145"/>
      <c r="E1603" s="143"/>
      <c r="F1603" s="106"/>
      <c r="G1603" s="106"/>
      <c r="H1603" s="106"/>
      <c r="I1603" s="106"/>
    </row>
    <row r="1604" spans="1:9" s="27" customFormat="1" x14ac:dyDescent="0.25">
      <c r="A1604" s="39"/>
      <c r="C1604" s="39"/>
      <c r="D1604" s="145"/>
      <c r="E1604" s="143"/>
      <c r="F1604" s="106"/>
      <c r="G1604" s="106"/>
      <c r="H1604" s="106"/>
      <c r="I1604" s="106"/>
    </row>
    <row r="1605" spans="1:9" s="27" customFormat="1" x14ac:dyDescent="0.25">
      <c r="A1605" s="39"/>
      <c r="C1605" s="39"/>
      <c r="D1605" s="145"/>
      <c r="E1605" s="143"/>
      <c r="F1605" s="106"/>
      <c r="G1605" s="106"/>
      <c r="H1605" s="106"/>
      <c r="I1605" s="106"/>
    </row>
    <row r="1606" spans="1:9" s="27" customFormat="1" x14ac:dyDescent="0.25">
      <c r="A1606" s="39"/>
      <c r="C1606" s="39"/>
      <c r="D1606" s="145"/>
      <c r="E1606" s="143"/>
      <c r="F1606" s="106"/>
      <c r="G1606" s="106"/>
      <c r="H1606" s="106"/>
      <c r="I1606" s="106"/>
    </row>
    <row r="1607" spans="1:9" s="27" customFormat="1" x14ac:dyDescent="0.25">
      <c r="A1607" s="39"/>
      <c r="C1607" s="39"/>
      <c r="D1607" s="145"/>
      <c r="E1607" s="143"/>
      <c r="F1607" s="106"/>
      <c r="G1607" s="106"/>
      <c r="H1607" s="106"/>
      <c r="I1607" s="106"/>
    </row>
    <row r="1608" spans="1:9" s="27" customFormat="1" x14ac:dyDescent="0.25">
      <c r="A1608" s="39"/>
      <c r="C1608" s="39"/>
      <c r="D1608" s="145"/>
      <c r="E1608" s="143"/>
      <c r="F1608" s="106"/>
      <c r="G1608" s="106"/>
      <c r="H1608" s="106"/>
      <c r="I1608" s="106"/>
    </row>
    <row r="1609" spans="1:9" s="27" customFormat="1" x14ac:dyDescent="0.25">
      <c r="A1609" s="39"/>
      <c r="C1609" s="39"/>
      <c r="D1609" s="145"/>
      <c r="E1609" s="143"/>
      <c r="F1609" s="106"/>
      <c r="G1609" s="106"/>
      <c r="H1609" s="106"/>
      <c r="I1609" s="106"/>
    </row>
    <row r="1610" spans="1:9" s="27" customFormat="1" x14ac:dyDescent="0.25">
      <c r="A1610" s="39"/>
      <c r="C1610" s="39"/>
      <c r="D1610" s="145"/>
      <c r="E1610" s="143"/>
      <c r="F1610" s="106"/>
      <c r="G1610" s="106"/>
      <c r="H1610" s="106"/>
      <c r="I1610" s="106"/>
    </row>
    <row r="1611" spans="1:9" s="27" customFormat="1" x14ac:dyDescent="0.25">
      <c r="A1611" s="39"/>
      <c r="C1611" s="39"/>
      <c r="D1611" s="145"/>
      <c r="E1611" s="143"/>
      <c r="F1611" s="106"/>
      <c r="G1611" s="106"/>
      <c r="H1611" s="106"/>
      <c r="I1611" s="106"/>
    </row>
    <row r="1612" spans="1:9" s="27" customFormat="1" x14ac:dyDescent="0.25">
      <c r="A1612" s="39"/>
      <c r="C1612" s="39"/>
      <c r="D1612" s="145"/>
      <c r="E1612" s="143"/>
      <c r="F1612" s="106"/>
      <c r="G1612" s="106"/>
      <c r="H1612" s="106"/>
      <c r="I1612" s="106"/>
    </row>
    <row r="1613" spans="1:9" s="27" customFormat="1" x14ac:dyDescent="0.25">
      <c r="A1613" s="39"/>
      <c r="C1613" s="39"/>
      <c r="D1613" s="145"/>
      <c r="E1613" s="143"/>
      <c r="F1613" s="106"/>
      <c r="G1613" s="106"/>
      <c r="H1613" s="106"/>
      <c r="I1613" s="106"/>
    </row>
    <row r="1614" spans="1:9" s="27" customFormat="1" x14ac:dyDescent="0.25">
      <c r="A1614" s="39"/>
      <c r="C1614" s="39"/>
      <c r="D1614" s="145"/>
      <c r="E1614" s="143"/>
      <c r="F1614" s="106"/>
      <c r="G1614" s="106"/>
      <c r="H1614" s="106"/>
      <c r="I1614" s="106"/>
    </row>
    <row r="1615" spans="1:9" s="27" customFormat="1" x14ac:dyDescent="0.25">
      <c r="A1615" s="39"/>
      <c r="C1615" s="39"/>
      <c r="D1615" s="145"/>
      <c r="E1615" s="143"/>
      <c r="F1615" s="106"/>
      <c r="G1615" s="106"/>
      <c r="H1615" s="106"/>
      <c r="I1615" s="106"/>
    </row>
    <row r="1616" spans="1:9" s="27" customFormat="1" x14ac:dyDescent="0.25">
      <c r="A1616" s="39"/>
      <c r="C1616" s="39"/>
      <c r="D1616" s="145"/>
      <c r="E1616" s="143"/>
      <c r="F1616" s="106"/>
      <c r="G1616" s="106"/>
      <c r="H1616" s="106"/>
      <c r="I1616" s="106"/>
    </row>
    <row r="1617" spans="1:9" s="27" customFormat="1" x14ac:dyDescent="0.25">
      <c r="A1617" s="39"/>
      <c r="C1617" s="39"/>
      <c r="D1617" s="145"/>
      <c r="E1617" s="143"/>
      <c r="F1617" s="106"/>
      <c r="G1617" s="106"/>
      <c r="H1617" s="106"/>
      <c r="I1617" s="106"/>
    </row>
    <row r="1618" spans="1:9" s="27" customFormat="1" x14ac:dyDescent="0.25">
      <c r="A1618" s="39"/>
      <c r="C1618" s="39"/>
      <c r="D1618" s="145"/>
      <c r="E1618" s="143"/>
      <c r="F1618" s="106"/>
      <c r="G1618" s="106"/>
      <c r="H1618" s="106"/>
      <c r="I1618" s="106"/>
    </row>
    <row r="1619" spans="1:9" s="27" customFormat="1" x14ac:dyDescent="0.25">
      <c r="A1619" s="39"/>
      <c r="C1619" s="39"/>
      <c r="D1619" s="145"/>
      <c r="E1619" s="143"/>
      <c r="F1619" s="106"/>
      <c r="G1619" s="106"/>
      <c r="H1619" s="106"/>
      <c r="I1619" s="106"/>
    </row>
    <row r="1620" spans="1:9" s="27" customFormat="1" x14ac:dyDescent="0.25">
      <c r="A1620" s="39"/>
      <c r="C1620" s="39"/>
      <c r="D1620" s="145"/>
      <c r="E1620" s="143"/>
      <c r="F1620" s="106"/>
      <c r="G1620" s="106"/>
      <c r="H1620" s="106"/>
      <c r="I1620" s="106"/>
    </row>
    <row r="1621" spans="1:9" s="27" customFormat="1" x14ac:dyDescent="0.25">
      <c r="A1621" s="39"/>
      <c r="C1621" s="39"/>
      <c r="D1621" s="145"/>
      <c r="E1621" s="143"/>
      <c r="F1621" s="106"/>
      <c r="G1621" s="106"/>
      <c r="H1621" s="106"/>
      <c r="I1621" s="106"/>
    </row>
    <row r="1622" spans="1:9" s="27" customFormat="1" x14ac:dyDescent="0.25">
      <c r="A1622" s="39"/>
      <c r="C1622" s="39"/>
      <c r="D1622" s="145"/>
      <c r="E1622" s="143"/>
      <c r="F1622" s="106"/>
      <c r="G1622" s="106"/>
      <c r="H1622" s="106"/>
      <c r="I1622" s="106"/>
    </row>
    <row r="1623" spans="1:9" s="27" customFormat="1" x14ac:dyDescent="0.25">
      <c r="A1623" s="39"/>
      <c r="C1623" s="39"/>
      <c r="D1623" s="145"/>
      <c r="E1623" s="143"/>
      <c r="F1623" s="106"/>
      <c r="G1623" s="106"/>
      <c r="H1623" s="106"/>
      <c r="I1623" s="106"/>
    </row>
    <row r="1624" spans="1:9" s="27" customFormat="1" x14ac:dyDescent="0.25">
      <c r="A1624" s="39"/>
      <c r="C1624" s="39"/>
      <c r="D1624" s="145"/>
      <c r="E1624" s="143"/>
      <c r="F1624" s="106"/>
      <c r="G1624" s="106"/>
      <c r="H1624" s="106"/>
      <c r="I1624" s="106"/>
    </row>
    <row r="1625" spans="1:9" s="27" customFormat="1" x14ac:dyDescent="0.25">
      <c r="A1625" s="39"/>
      <c r="C1625" s="39"/>
      <c r="D1625" s="145"/>
      <c r="E1625" s="143"/>
      <c r="F1625" s="106"/>
      <c r="G1625" s="106"/>
      <c r="H1625" s="106"/>
      <c r="I1625" s="106"/>
    </row>
    <row r="1626" spans="1:9" s="27" customFormat="1" x14ac:dyDescent="0.25">
      <c r="A1626" s="39"/>
      <c r="C1626" s="39"/>
      <c r="D1626" s="145"/>
      <c r="E1626" s="143"/>
      <c r="F1626" s="106"/>
      <c r="G1626" s="106"/>
      <c r="H1626" s="106"/>
      <c r="I1626" s="106"/>
    </row>
    <row r="1627" spans="1:9" s="27" customFormat="1" x14ac:dyDescent="0.25">
      <c r="A1627" s="39"/>
      <c r="C1627" s="39"/>
      <c r="D1627" s="145"/>
      <c r="E1627" s="143"/>
      <c r="F1627" s="106"/>
      <c r="G1627" s="106"/>
      <c r="H1627" s="106"/>
      <c r="I1627" s="106"/>
    </row>
    <row r="1628" spans="1:9" s="27" customFormat="1" x14ac:dyDescent="0.25">
      <c r="A1628" s="39"/>
      <c r="C1628" s="39"/>
      <c r="D1628" s="145"/>
      <c r="E1628" s="143"/>
      <c r="F1628" s="106"/>
      <c r="G1628" s="106"/>
      <c r="H1628" s="106"/>
      <c r="I1628" s="106"/>
    </row>
    <row r="1629" spans="1:9" s="27" customFormat="1" x14ac:dyDescent="0.25">
      <c r="A1629" s="39"/>
      <c r="C1629" s="39"/>
      <c r="D1629" s="145"/>
      <c r="E1629" s="143"/>
      <c r="F1629" s="106"/>
      <c r="G1629" s="106"/>
      <c r="H1629" s="106"/>
      <c r="I1629" s="106"/>
    </row>
    <row r="1630" spans="1:9" s="27" customFormat="1" x14ac:dyDescent="0.25">
      <c r="A1630" s="39"/>
      <c r="C1630" s="39"/>
      <c r="D1630" s="145"/>
      <c r="E1630" s="143"/>
      <c r="F1630" s="106"/>
      <c r="G1630" s="106"/>
      <c r="H1630" s="106"/>
      <c r="I1630" s="106"/>
    </row>
    <row r="1631" spans="1:9" s="27" customFormat="1" x14ac:dyDescent="0.25">
      <c r="A1631" s="39"/>
      <c r="C1631" s="39"/>
      <c r="D1631" s="145"/>
      <c r="E1631" s="143"/>
      <c r="F1631" s="106"/>
      <c r="G1631" s="106"/>
      <c r="H1631" s="106"/>
      <c r="I1631" s="106"/>
    </row>
    <row r="1632" spans="1:9" s="27" customFormat="1" x14ac:dyDescent="0.25">
      <c r="A1632" s="39"/>
      <c r="C1632" s="39"/>
      <c r="D1632" s="145"/>
      <c r="E1632" s="143"/>
      <c r="F1632" s="106"/>
      <c r="G1632" s="106"/>
      <c r="H1632" s="106"/>
      <c r="I1632" s="106"/>
    </row>
    <row r="1633" spans="1:9" s="27" customFormat="1" x14ac:dyDescent="0.25">
      <c r="A1633" s="39"/>
      <c r="C1633" s="39"/>
      <c r="D1633" s="145"/>
      <c r="E1633" s="143"/>
      <c r="F1633" s="106"/>
      <c r="G1633" s="106"/>
      <c r="H1633" s="106"/>
      <c r="I1633" s="106"/>
    </row>
    <row r="1634" spans="1:9" s="27" customFormat="1" x14ac:dyDescent="0.25">
      <c r="A1634" s="39"/>
      <c r="C1634" s="39"/>
      <c r="D1634" s="145"/>
      <c r="E1634" s="143"/>
      <c r="F1634" s="106"/>
      <c r="G1634" s="106"/>
      <c r="H1634" s="106"/>
      <c r="I1634" s="106"/>
    </row>
    <row r="1635" spans="1:9" s="27" customFormat="1" x14ac:dyDescent="0.25">
      <c r="A1635" s="39"/>
      <c r="C1635" s="39"/>
      <c r="D1635" s="145"/>
      <c r="E1635" s="143"/>
      <c r="F1635" s="106"/>
      <c r="G1635" s="106"/>
      <c r="H1635" s="106"/>
      <c r="I1635" s="106"/>
    </row>
    <row r="1636" spans="1:9" s="27" customFormat="1" x14ac:dyDescent="0.25">
      <c r="A1636" s="39"/>
      <c r="C1636" s="39"/>
      <c r="D1636" s="145"/>
      <c r="E1636" s="143"/>
      <c r="F1636" s="106"/>
      <c r="G1636" s="106"/>
      <c r="H1636" s="106"/>
      <c r="I1636" s="106"/>
    </row>
    <row r="1637" spans="1:9" s="27" customFormat="1" x14ac:dyDescent="0.25">
      <c r="A1637" s="39"/>
      <c r="C1637" s="39"/>
      <c r="D1637" s="145"/>
      <c r="E1637" s="143"/>
      <c r="F1637" s="106"/>
      <c r="G1637" s="106"/>
      <c r="H1637" s="106"/>
      <c r="I1637" s="106"/>
    </row>
    <row r="1638" spans="1:9" s="27" customFormat="1" x14ac:dyDescent="0.25">
      <c r="A1638" s="39"/>
      <c r="C1638" s="39"/>
      <c r="D1638" s="145"/>
      <c r="E1638" s="143"/>
      <c r="F1638" s="106"/>
      <c r="G1638" s="106"/>
      <c r="H1638" s="106"/>
      <c r="I1638" s="106"/>
    </row>
    <row r="1639" spans="1:9" s="27" customFormat="1" x14ac:dyDescent="0.25">
      <c r="A1639" s="39"/>
      <c r="C1639" s="39"/>
      <c r="D1639" s="145"/>
      <c r="E1639" s="143"/>
      <c r="F1639" s="106"/>
      <c r="G1639" s="106"/>
      <c r="H1639" s="106"/>
      <c r="I1639" s="106"/>
    </row>
    <row r="1640" spans="1:9" s="27" customFormat="1" x14ac:dyDescent="0.25">
      <c r="A1640" s="39"/>
      <c r="C1640" s="39"/>
      <c r="D1640" s="145"/>
      <c r="E1640" s="143"/>
      <c r="F1640" s="106"/>
      <c r="G1640" s="106"/>
      <c r="H1640" s="106"/>
      <c r="I1640" s="106"/>
    </row>
    <row r="1641" spans="1:9" s="27" customFormat="1" x14ac:dyDescent="0.25">
      <c r="A1641" s="39"/>
      <c r="C1641" s="39"/>
      <c r="D1641" s="145"/>
      <c r="E1641" s="143"/>
      <c r="F1641" s="106"/>
      <c r="G1641" s="106"/>
      <c r="H1641" s="106"/>
      <c r="I1641" s="106"/>
    </row>
    <row r="1642" spans="1:9" s="27" customFormat="1" x14ac:dyDescent="0.25">
      <c r="A1642" s="39"/>
      <c r="C1642" s="39"/>
      <c r="D1642" s="145"/>
      <c r="E1642" s="143"/>
      <c r="F1642" s="106"/>
      <c r="G1642" s="106"/>
      <c r="H1642" s="106"/>
      <c r="I1642" s="106"/>
    </row>
    <row r="1643" spans="1:9" s="27" customFormat="1" x14ac:dyDescent="0.25">
      <c r="A1643" s="39"/>
      <c r="C1643" s="39"/>
      <c r="D1643" s="145"/>
      <c r="E1643" s="143"/>
      <c r="F1643" s="106"/>
      <c r="G1643" s="106"/>
      <c r="H1643" s="106"/>
      <c r="I1643" s="106"/>
    </row>
    <row r="1644" spans="1:9" s="27" customFormat="1" x14ac:dyDescent="0.25">
      <c r="A1644" s="39"/>
      <c r="C1644" s="39"/>
      <c r="D1644" s="145"/>
      <c r="E1644" s="143"/>
      <c r="F1644" s="106"/>
      <c r="G1644" s="106"/>
      <c r="H1644" s="106"/>
      <c r="I1644" s="106"/>
    </row>
    <row r="1645" spans="1:9" s="27" customFormat="1" x14ac:dyDescent="0.25">
      <c r="A1645" s="39"/>
      <c r="C1645" s="39"/>
      <c r="D1645" s="145"/>
      <c r="E1645" s="143"/>
      <c r="F1645" s="106"/>
      <c r="G1645" s="106"/>
      <c r="H1645" s="106"/>
      <c r="I1645" s="106"/>
    </row>
    <row r="1646" spans="1:9" s="27" customFormat="1" x14ac:dyDescent="0.25">
      <c r="A1646" s="39"/>
      <c r="C1646" s="39"/>
      <c r="D1646" s="145"/>
      <c r="E1646" s="143"/>
      <c r="F1646" s="106"/>
      <c r="G1646" s="106"/>
      <c r="H1646" s="106"/>
      <c r="I1646" s="106"/>
    </row>
    <row r="1647" spans="1:9" s="27" customFormat="1" x14ac:dyDescent="0.25">
      <c r="A1647" s="39"/>
      <c r="C1647" s="39"/>
      <c r="D1647" s="145"/>
      <c r="E1647" s="143"/>
      <c r="F1647" s="106"/>
      <c r="G1647" s="106"/>
      <c r="H1647" s="106"/>
      <c r="I1647" s="106"/>
    </row>
    <row r="1648" spans="1:9" s="27" customFormat="1" x14ac:dyDescent="0.25">
      <c r="A1648" s="39"/>
      <c r="C1648" s="39"/>
      <c r="D1648" s="145"/>
      <c r="E1648" s="143"/>
      <c r="F1648" s="106"/>
      <c r="G1648" s="106"/>
      <c r="H1648" s="106"/>
      <c r="I1648" s="106"/>
    </row>
    <row r="1649" spans="1:9" s="27" customFormat="1" x14ac:dyDescent="0.25">
      <c r="A1649" s="39"/>
      <c r="C1649" s="39"/>
      <c r="D1649" s="145"/>
      <c r="E1649" s="143"/>
      <c r="F1649" s="106"/>
      <c r="G1649" s="106"/>
      <c r="H1649" s="106"/>
      <c r="I1649" s="106"/>
    </row>
    <row r="1650" spans="1:9" s="27" customFormat="1" x14ac:dyDescent="0.25">
      <c r="A1650" s="39"/>
      <c r="C1650" s="39"/>
      <c r="D1650" s="145"/>
      <c r="E1650" s="143"/>
      <c r="F1650" s="106"/>
      <c r="G1650" s="106"/>
      <c r="H1650" s="106"/>
      <c r="I1650" s="106"/>
    </row>
    <row r="1651" spans="1:9" s="27" customFormat="1" x14ac:dyDescent="0.25">
      <c r="A1651" s="39"/>
      <c r="C1651" s="39"/>
      <c r="D1651" s="145"/>
      <c r="E1651" s="143"/>
      <c r="F1651" s="106"/>
      <c r="G1651" s="106"/>
      <c r="H1651" s="106"/>
      <c r="I1651" s="106"/>
    </row>
    <row r="1652" spans="1:9" s="27" customFormat="1" x14ac:dyDescent="0.25">
      <c r="A1652" s="39"/>
      <c r="C1652" s="39"/>
      <c r="D1652" s="145"/>
      <c r="E1652" s="143"/>
      <c r="F1652" s="106"/>
      <c r="G1652" s="106"/>
      <c r="H1652" s="106"/>
      <c r="I1652" s="106"/>
    </row>
    <row r="1653" spans="1:9" s="27" customFormat="1" x14ac:dyDescent="0.25">
      <c r="A1653" s="39"/>
      <c r="C1653" s="39"/>
      <c r="D1653" s="145"/>
      <c r="E1653" s="143"/>
      <c r="F1653" s="106"/>
      <c r="G1653" s="106"/>
      <c r="H1653" s="106"/>
      <c r="I1653" s="106"/>
    </row>
    <row r="1654" spans="1:9" s="27" customFormat="1" x14ac:dyDescent="0.25">
      <c r="A1654" s="39"/>
      <c r="C1654" s="39"/>
      <c r="D1654" s="145"/>
      <c r="E1654" s="143"/>
      <c r="F1654" s="106"/>
      <c r="G1654" s="106"/>
      <c r="H1654" s="106"/>
      <c r="I1654" s="106"/>
    </row>
    <row r="1655" spans="1:9" s="27" customFormat="1" x14ac:dyDescent="0.25">
      <c r="A1655" s="39"/>
      <c r="C1655" s="39"/>
      <c r="D1655" s="145"/>
      <c r="E1655" s="143"/>
      <c r="F1655" s="106"/>
      <c r="G1655" s="106"/>
      <c r="H1655" s="106"/>
      <c r="I1655" s="106"/>
    </row>
    <row r="1656" spans="1:9" s="27" customFormat="1" x14ac:dyDescent="0.25">
      <c r="A1656" s="39"/>
      <c r="C1656" s="39"/>
      <c r="D1656" s="145"/>
      <c r="E1656" s="143"/>
      <c r="F1656" s="106"/>
      <c r="G1656" s="106"/>
      <c r="H1656" s="106"/>
      <c r="I1656" s="106"/>
    </row>
    <row r="1657" spans="1:9" s="27" customFormat="1" x14ac:dyDescent="0.25">
      <c r="A1657" s="39"/>
      <c r="C1657" s="39"/>
      <c r="D1657" s="145"/>
      <c r="E1657" s="143"/>
      <c r="F1657" s="106"/>
      <c r="G1657" s="106"/>
      <c r="H1657" s="106"/>
      <c r="I1657" s="106"/>
    </row>
    <row r="1658" spans="1:9" s="27" customFormat="1" x14ac:dyDescent="0.25">
      <c r="A1658" s="39"/>
      <c r="C1658" s="39"/>
      <c r="D1658" s="145"/>
      <c r="E1658" s="143"/>
      <c r="F1658" s="106"/>
      <c r="G1658" s="106"/>
      <c r="H1658" s="106"/>
      <c r="I1658" s="106"/>
    </row>
    <row r="1659" spans="1:9" s="27" customFormat="1" x14ac:dyDescent="0.25">
      <c r="A1659" s="39"/>
      <c r="C1659" s="39"/>
      <c r="D1659" s="145"/>
      <c r="E1659" s="143"/>
      <c r="F1659" s="106"/>
      <c r="G1659" s="106"/>
      <c r="H1659" s="106"/>
      <c r="I1659" s="106"/>
    </row>
    <row r="1660" spans="1:9" s="27" customFormat="1" x14ac:dyDescent="0.25">
      <c r="A1660" s="39"/>
      <c r="C1660" s="39"/>
      <c r="D1660" s="145"/>
      <c r="E1660" s="143"/>
      <c r="F1660" s="106"/>
      <c r="G1660" s="106"/>
      <c r="H1660" s="106"/>
      <c r="I1660" s="106"/>
    </row>
    <row r="1661" spans="1:9" s="27" customFormat="1" x14ac:dyDescent="0.25">
      <c r="A1661" s="39"/>
      <c r="C1661" s="39"/>
      <c r="D1661" s="145"/>
      <c r="E1661" s="143"/>
      <c r="F1661" s="106"/>
      <c r="G1661" s="106"/>
      <c r="H1661" s="106"/>
      <c r="I1661" s="106"/>
    </row>
    <row r="1662" spans="1:9" s="27" customFormat="1" x14ac:dyDescent="0.25">
      <c r="A1662" s="39"/>
      <c r="C1662" s="39"/>
      <c r="D1662" s="145"/>
      <c r="E1662" s="143"/>
      <c r="F1662" s="106"/>
      <c r="G1662" s="106"/>
      <c r="H1662" s="106"/>
      <c r="I1662" s="106"/>
    </row>
    <row r="1663" spans="1:9" s="27" customFormat="1" x14ac:dyDescent="0.25">
      <c r="A1663" s="39"/>
      <c r="C1663" s="39"/>
      <c r="D1663" s="145"/>
      <c r="E1663" s="143"/>
      <c r="F1663" s="106"/>
      <c r="G1663" s="106"/>
      <c r="H1663" s="106"/>
      <c r="I1663" s="106"/>
    </row>
    <row r="1664" spans="1:9" s="27" customFormat="1" x14ac:dyDescent="0.25">
      <c r="A1664" s="39"/>
      <c r="C1664" s="39"/>
      <c r="D1664" s="145"/>
      <c r="E1664" s="143"/>
      <c r="F1664" s="106"/>
      <c r="G1664" s="106"/>
      <c r="H1664" s="106"/>
      <c r="I1664" s="106"/>
    </row>
    <row r="1665" spans="1:9" s="27" customFormat="1" x14ac:dyDescent="0.25">
      <c r="A1665" s="39"/>
      <c r="C1665" s="39"/>
      <c r="D1665" s="145"/>
      <c r="E1665" s="143"/>
      <c r="F1665" s="106"/>
      <c r="G1665" s="106"/>
      <c r="H1665" s="106"/>
      <c r="I1665" s="106"/>
    </row>
    <row r="1666" spans="1:9" s="27" customFormat="1" x14ac:dyDescent="0.25">
      <c r="A1666" s="39"/>
      <c r="C1666" s="39"/>
      <c r="D1666" s="145"/>
      <c r="E1666" s="143"/>
      <c r="F1666" s="106"/>
      <c r="G1666" s="106"/>
      <c r="H1666" s="106"/>
      <c r="I1666" s="106"/>
    </row>
    <row r="1667" spans="1:9" s="27" customFormat="1" x14ac:dyDescent="0.25">
      <c r="A1667" s="39"/>
      <c r="C1667" s="39"/>
      <c r="D1667" s="145"/>
      <c r="E1667" s="143"/>
      <c r="F1667" s="106"/>
      <c r="G1667" s="106"/>
      <c r="H1667" s="106"/>
      <c r="I1667" s="106"/>
    </row>
    <row r="1668" spans="1:9" s="27" customFormat="1" x14ac:dyDescent="0.25">
      <c r="A1668" s="39"/>
      <c r="C1668" s="39"/>
      <c r="D1668" s="145"/>
      <c r="E1668" s="143"/>
      <c r="F1668" s="106"/>
      <c r="G1668" s="106"/>
      <c r="H1668" s="106"/>
      <c r="I1668" s="106"/>
    </row>
    <row r="1669" spans="1:9" s="27" customFormat="1" x14ac:dyDescent="0.25">
      <c r="A1669" s="39"/>
      <c r="C1669" s="39"/>
      <c r="D1669" s="145"/>
      <c r="E1669" s="143"/>
      <c r="F1669" s="106"/>
      <c r="G1669" s="106"/>
      <c r="H1669" s="106"/>
      <c r="I1669" s="106"/>
    </row>
    <row r="1670" spans="1:9" s="27" customFormat="1" x14ac:dyDescent="0.25">
      <c r="A1670" s="39"/>
      <c r="C1670" s="39"/>
      <c r="D1670" s="145"/>
      <c r="E1670" s="143"/>
      <c r="F1670" s="106"/>
      <c r="G1670" s="106"/>
      <c r="H1670" s="106"/>
      <c r="I1670" s="106"/>
    </row>
    <row r="1671" spans="1:9" s="27" customFormat="1" x14ac:dyDescent="0.25">
      <c r="A1671" s="39"/>
      <c r="C1671" s="39"/>
      <c r="D1671" s="145"/>
      <c r="E1671" s="143"/>
      <c r="F1671" s="106"/>
      <c r="G1671" s="106"/>
      <c r="H1671" s="106"/>
      <c r="I1671" s="106"/>
    </row>
    <row r="1672" spans="1:9" s="27" customFormat="1" x14ac:dyDescent="0.25">
      <c r="A1672" s="39"/>
      <c r="C1672" s="39"/>
      <c r="D1672" s="145"/>
      <c r="E1672" s="143"/>
      <c r="F1672" s="106"/>
      <c r="G1672" s="106"/>
      <c r="H1672" s="106"/>
      <c r="I1672" s="106"/>
    </row>
    <row r="1673" spans="1:9" s="27" customFormat="1" x14ac:dyDescent="0.25">
      <c r="A1673" s="39"/>
      <c r="C1673" s="39"/>
      <c r="D1673" s="145"/>
      <c r="E1673" s="143"/>
      <c r="F1673" s="106"/>
      <c r="G1673" s="106"/>
      <c r="H1673" s="106"/>
      <c r="I1673" s="106"/>
    </row>
    <row r="1674" spans="1:9" s="27" customFormat="1" x14ac:dyDescent="0.25">
      <c r="A1674" s="39"/>
      <c r="C1674" s="39"/>
      <c r="D1674" s="145"/>
      <c r="E1674" s="143"/>
      <c r="F1674" s="106"/>
      <c r="G1674" s="106"/>
      <c r="H1674" s="106"/>
      <c r="I1674" s="106"/>
    </row>
    <row r="1675" spans="1:9" s="27" customFormat="1" x14ac:dyDescent="0.25">
      <c r="A1675" s="39"/>
      <c r="C1675" s="39"/>
      <c r="D1675" s="145"/>
      <c r="E1675" s="143"/>
      <c r="F1675" s="106"/>
      <c r="G1675" s="106"/>
      <c r="H1675" s="106"/>
      <c r="I1675" s="106"/>
    </row>
    <row r="1676" spans="1:9" s="27" customFormat="1" x14ac:dyDescent="0.25">
      <c r="A1676" s="39"/>
      <c r="C1676" s="39"/>
      <c r="D1676" s="145"/>
      <c r="E1676" s="143"/>
      <c r="F1676" s="106"/>
      <c r="G1676" s="106"/>
      <c r="H1676" s="106"/>
      <c r="I1676" s="106"/>
    </row>
    <row r="1677" spans="1:9" s="27" customFormat="1" x14ac:dyDescent="0.25">
      <c r="A1677" s="39"/>
      <c r="C1677" s="39"/>
      <c r="D1677" s="145"/>
      <c r="E1677" s="143"/>
      <c r="F1677" s="106"/>
      <c r="G1677" s="106"/>
      <c r="H1677" s="106"/>
      <c r="I1677" s="106"/>
    </row>
    <row r="1678" spans="1:9" s="27" customFormat="1" x14ac:dyDescent="0.25">
      <c r="A1678" s="39"/>
      <c r="C1678" s="39"/>
      <c r="D1678" s="145"/>
      <c r="E1678" s="143"/>
      <c r="F1678" s="106"/>
      <c r="G1678" s="106"/>
      <c r="H1678" s="106"/>
      <c r="I1678" s="106"/>
    </row>
    <row r="1679" spans="1:9" s="27" customFormat="1" x14ac:dyDescent="0.25">
      <c r="A1679" s="39"/>
      <c r="C1679" s="39"/>
      <c r="D1679" s="145"/>
      <c r="E1679" s="143"/>
      <c r="F1679" s="106"/>
      <c r="G1679" s="106"/>
      <c r="H1679" s="106"/>
      <c r="I1679" s="106"/>
    </row>
    <row r="1680" spans="1:9" s="27" customFormat="1" x14ac:dyDescent="0.25">
      <c r="A1680" s="39"/>
      <c r="C1680" s="39"/>
      <c r="D1680" s="145"/>
      <c r="E1680" s="143"/>
      <c r="F1680" s="106"/>
      <c r="G1680" s="106"/>
      <c r="H1680" s="106"/>
      <c r="I1680" s="106"/>
    </row>
    <row r="1681" spans="1:9" s="27" customFormat="1" x14ac:dyDescent="0.25">
      <c r="A1681" s="39"/>
      <c r="C1681" s="39"/>
      <c r="D1681" s="145"/>
      <c r="E1681" s="143"/>
      <c r="F1681" s="106"/>
      <c r="G1681" s="106"/>
      <c r="H1681" s="106"/>
      <c r="I1681" s="106"/>
    </row>
    <row r="1682" spans="1:9" s="27" customFormat="1" x14ac:dyDescent="0.25">
      <c r="A1682" s="39"/>
      <c r="C1682" s="39"/>
      <c r="D1682" s="145"/>
      <c r="E1682" s="143"/>
      <c r="F1682" s="106"/>
      <c r="G1682" s="106"/>
      <c r="H1682" s="106"/>
      <c r="I1682" s="106"/>
    </row>
    <row r="1683" spans="1:9" s="27" customFormat="1" x14ac:dyDescent="0.25">
      <c r="A1683" s="39"/>
      <c r="C1683" s="39"/>
      <c r="D1683" s="145"/>
      <c r="E1683" s="143"/>
      <c r="F1683" s="106"/>
      <c r="G1683" s="106"/>
      <c r="H1683" s="106"/>
      <c r="I1683" s="106"/>
    </row>
    <row r="1684" spans="1:9" s="27" customFormat="1" x14ac:dyDescent="0.25">
      <c r="A1684" s="39"/>
      <c r="C1684" s="39"/>
      <c r="D1684" s="145"/>
      <c r="E1684" s="143"/>
      <c r="F1684" s="106"/>
      <c r="G1684" s="106"/>
      <c r="H1684" s="106"/>
      <c r="I1684" s="106"/>
    </row>
    <row r="1685" spans="1:9" s="27" customFormat="1" x14ac:dyDescent="0.25">
      <c r="A1685" s="39"/>
      <c r="C1685" s="39"/>
      <c r="D1685" s="145"/>
      <c r="E1685" s="143"/>
      <c r="F1685" s="106"/>
      <c r="G1685" s="106"/>
      <c r="H1685" s="106"/>
      <c r="I1685" s="106"/>
    </row>
    <row r="1686" spans="1:9" s="27" customFormat="1" x14ac:dyDescent="0.25">
      <c r="A1686" s="39"/>
      <c r="C1686" s="39"/>
      <c r="D1686" s="145"/>
      <c r="E1686" s="143"/>
      <c r="F1686" s="106"/>
      <c r="G1686" s="106"/>
      <c r="H1686" s="106"/>
      <c r="I1686" s="106"/>
    </row>
    <row r="1687" spans="1:9" s="27" customFormat="1" x14ac:dyDescent="0.25">
      <c r="A1687" s="39"/>
      <c r="C1687" s="39"/>
      <c r="D1687" s="145"/>
      <c r="E1687" s="143"/>
      <c r="F1687" s="106"/>
      <c r="G1687" s="106"/>
      <c r="H1687" s="106"/>
      <c r="I1687" s="106"/>
    </row>
    <row r="1688" spans="1:9" s="27" customFormat="1" x14ac:dyDescent="0.25">
      <c r="A1688" s="39"/>
      <c r="C1688" s="39"/>
      <c r="D1688" s="145"/>
      <c r="E1688" s="143"/>
      <c r="F1688" s="106"/>
      <c r="G1688" s="106"/>
      <c r="H1688" s="106"/>
      <c r="I1688" s="106"/>
    </row>
    <row r="1689" spans="1:9" s="27" customFormat="1" x14ac:dyDescent="0.25">
      <c r="A1689" s="39"/>
      <c r="C1689" s="39"/>
      <c r="D1689" s="145"/>
      <c r="E1689" s="143"/>
      <c r="F1689" s="106"/>
      <c r="G1689" s="106"/>
      <c r="H1689" s="106"/>
      <c r="I1689" s="106"/>
    </row>
    <row r="1690" spans="1:9" s="27" customFormat="1" x14ac:dyDescent="0.25">
      <c r="A1690" s="39"/>
      <c r="C1690" s="39"/>
      <c r="D1690" s="145"/>
      <c r="E1690" s="143"/>
      <c r="F1690" s="106"/>
      <c r="G1690" s="106"/>
      <c r="H1690" s="106"/>
      <c r="I1690" s="106"/>
    </row>
    <row r="1691" spans="1:9" s="27" customFormat="1" x14ac:dyDescent="0.25">
      <c r="A1691" s="39"/>
      <c r="C1691" s="39"/>
      <c r="D1691" s="145"/>
      <c r="E1691" s="143"/>
      <c r="F1691" s="106"/>
      <c r="G1691" s="106"/>
      <c r="H1691" s="106"/>
      <c r="I1691" s="106"/>
    </row>
    <row r="1692" spans="1:9" s="27" customFormat="1" x14ac:dyDescent="0.25">
      <c r="A1692" s="39"/>
      <c r="C1692" s="39"/>
      <c r="D1692" s="145"/>
      <c r="E1692" s="143"/>
      <c r="F1692" s="106"/>
      <c r="G1692" s="106"/>
      <c r="H1692" s="106"/>
      <c r="I1692" s="106"/>
    </row>
    <row r="1693" spans="1:9" s="27" customFormat="1" x14ac:dyDescent="0.25">
      <c r="A1693" s="39"/>
      <c r="C1693" s="39"/>
      <c r="D1693" s="145"/>
      <c r="E1693" s="143"/>
      <c r="F1693" s="106"/>
      <c r="G1693" s="106"/>
      <c r="H1693" s="106"/>
      <c r="I1693" s="106"/>
    </row>
    <row r="1694" spans="1:9" s="27" customFormat="1" x14ac:dyDescent="0.25">
      <c r="A1694" s="39"/>
      <c r="C1694" s="39"/>
      <c r="D1694" s="145"/>
      <c r="E1694" s="143"/>
      <c r="F1694" s="106"/>
      <c r="G1694" s="106"/>
      <c r="H1694" s="106"/>
      <c r="I1694" s="106"/>
    </row>
    <row r="1695" spans="1:9" s="27" customFormat="1" x14ac:dyDescent="0.25">
      <c r="A1695" s="39"/>
      <c r="C1695" s="39"/>
      <c r="D1695" s="145"/>
      <c r="E1695" s="143"/>
      <c r="F1695" s="106"/>
      <c r="G1695" s="106"/>
      <c r="H1695" s="106"/>
      <c r="I1695" s="106"/>
    </row>
    <row r="1696" spans="1:9" s="27" customFormat="1" x14ac:dyDescent="0.25">
      <c r="A1696" s="39"/>
      <c r="C1696" s="39"/>
      <c r="D1696" s="145"/>
      <c r="E1696" s="143"/>
      <c r="F1696" s="106"/>
      <c r="G1696" s="106"/>
      <c r="H1696" s="106"/>
      <c r="I1696" s="106"/>
    </row>
    <row r="1697" spans="1:9" s="27" customFormat="1" x14ac:dyDescent="0.25">
      <c r="A1697" s="39"/>
      <c r="C1697" s="39"/>
      <c r="D1697" s="145"/>
      <c r="E1697" s="143"/>
      <c r="F1697" s="106"/>
      <c r="G1697" s="106"/>
      <c r="H1697" s="106"/>
      <c r="I1697" s="106"/>
    </row>
    <row r="1698" spans="1:9" s="27" customFormat="1" x14ac:dyDescent="0.25">
      <c r="A1698" s="39"/>
      <c r="C1698" s="39"/>
      <c r="D1698" s="145"/>
      <c r="E1698" s="143"/>
      <c r="F1698" s="106"/>
      <c r="G1698" s="106"/>
      <c r="H1698" s="106"/>
      <c r="I1698" s="106"/>
    </row>
    <row r="1699" spans="1:9" s="27" customFormat="1" x14ac:dyDescent="0.25">
      <c r="A1699" s="39"/>
      <c r="C1699" s="39"/>
      <c r="D1699" s="145"/>
      <c r="E1699" s="143"/>
      <c r="F1699" s="106"/>
      <c r="G1699" s="106"/>
      <c r="H1699" s="106"/>
      <c r="I1699" s="106"/>
    </row>
    <row r="1700" spans="1:9" s="27" customFormat="1" x14ac:dyDescent="0.25">
      <c r="A1700" s="39"/>
      <c r="C1700" s="39"/>
      <c r="D1700" s="145"/>
      <c r="E1700" s="143"/>
      <c r="F1700" s="106"/>
      <c r="G1700" s="106"/>
      <c r="H1700" s="106"/>
      <c r="I1700" s="106"/>
    </row>
    <row r="1701" spans="1:9" s="27" customFormat="1" x14ac:dyDescent="0.25">
      <c r="A1701" s="39"/>
      <c r="C1701" s="39"/>
      <c r="D1701" s="145"/>
      <c r="E1701" s="143"/>
      <c r="F1701" s="106"/>
      <c r="G1701" s="106"/>
      <c r="H1701" s="106"/>
      <c r="I1701" s="106"/>
    </row>
    <row r="1702" spans="1:9" s="27" customFormat="1" x14ac:dyDescent="0.25">
      <c r="A1702" s="39"/>
      <c r="C1702" s="39"/>
      <c r="D1702" s="145"/>
      <c r="E1702" s="143"/>
      <c r="F1702" s="106"/>
      <c r="G1702" s="106"/>
      <c r="H1702" s="106"/>
      <c r="I1702" s="106"/>
    </row>
    <row r="1703" spans="1:9" s="27" customFormat="1" x14ac:dyDescent="0.25">
      <c r="A1703" s="39"/>
      <c r="C1703" s="39"/>
      <c r="D1703" s="145"/>
      <c r="E1703" s="143"/>
      <c r="F1703" s="106"/>
      <c r="G1703" s="106"/>
      <c r="H1703" s="106"/>
      <c r="I1703" s="106"/>
    </row>
    <row r="1704" spans="1:9" s="27" customFormat="1" x14ac:dyDescent="0.25">
      <c r="A1704" s="39"/>
      <c r="C1704" s="39"/>
      <c r="D1704" s="145"/>
      <c r="E1704" s="143"/>
      <c r="F1704" s="106"/>
      <c r="G1704" s="106"/>
      <c r="H1704" s="106"/>
      <c r="I1704" s="106"/>
    </row>
    <row r="1705" spans="1:9" s="27" customFormat="1" x14ac:dyDescent="0.25">
      <c r="A1705" s="39"/>
      <c r="C1705" s="39"/>
      <c r="D1705" s="145"/>
      <c r="E1705" s="143"/>
      <c r="F1705" s="106"/>
      <c r="G1705" s="106"/>
      <c r="H1705" s="106"/>
      <c r="I1705" s="106"/>
    </row>
    <row r="1706" spans="1:9" s="27" customFormat="1" x14ac:dyDescent="0.25">
      <c r="A1706" s="39"/>
      <c r="C1706" s="39"/>
      <c r="D1706" s="145"/>
      <c r="E1706" s="143"/>
      <c r="F1706" s="106"/>
      <c r="G1706" s="106"/>
      <c r="H1706" s="106"/>
      <c r="I1706" s="106"/>
    </row>
    <row r="1707" spans="1:9" s="27" customFormat="1" x14ac:dyDescent="0.25">
      <c r="A1707" s="39"/>
      <c r="C1707" s="39"/>
      <c r="D1707" s="145"/>
      <c r="E1707" s="143"/>
      <c r="F1707" s="106"/>
      <c r="G1707" s="106"/>
      <c r="H1707" s="106"/>
      <c r="I1707" s="106"/>
    </row>
    <row r="1708" spans="1:9" s="27" customFormat="1" x14ac:dyDescent="0.25">
      <c r="A1708" s="39"/>
      <c r="C1708" s="39"/>
      <c r="D1708" s="145"/>
      <c r="E1708" s="143"/>
      <c r="F1708" s="106"/>
      <c r="G1708" s="106"/>
      <c r="H1708" s="106"/>
      <c r="I1708" s="106"/>
    </row>
    <row r="1709" spans="1:9" s="27" customFormat="1" x14ac:dyDescent="0.25">
      <c r="A1709" s="39"/>
      <c r="C1709" s="39"/>
      <c r="D1709" s="145"/>
      <c r="E1709" s="143"/>
      <c r="F1709" s="106"/>
      <c r="G1709" s="106"/>
      <c r="H1709" s="106"/>
      <c r="I1709" s="106"/>
    </row>
    <row r="1710" spans="1:9" s="27" customFormat="1" x14ac:dyDescent="0.25">
      <c r="A1710" s="39"/>
      <c r="C1710" s="39"/>
      <c r="D1710" s="145"/>
      <c r="E1710" s="143"/>
      <c r="F1710" s="106"/>
      <c r="G1710" s="106"/>
      <c r="H1710" s="106"/>
      <c r="I1710" s="106"/>
    </row>
    <row r="1711" spans="1:9" s="27" customFormat="1" x14ac:dyDescent="0.25">
      <c r="A1711" s="39"/>
      <c r="C1711" s="39"/>
      <c r="D1711" s="145"/>
      <c r="E1711" s="143"/>
      <c r="F1711" s="106"/>
      <c r="G1711" s="106"/>
      <c r="H1711" s="106"/>
      <c r="I1711" s="106"/>
    </row>
    <row r="1712" spans="1:9" s="27" customFormat="1" x14ac:dyDescent="0.25">
      <c r="A1712" s="39"/>
      <c r="C1712" s="39"/>
      <c r="D1712" s="145"/>
      <c r="E1712" s="143"/>
      <c r="F1712" s="106"/>
      <c r="G1712" s="106"/>
      <c r="H1712" s="106"/>
      <c r="I1712" s="106"/>
    </row>
    <row r="1713" spans="1:9" s="27" customFormat="1" x14ac:dyDescent="0.25">
      <c r="A1713" s="39"/>
      <c r="C1713" s="39"/>
      <c r="D1713" s="145"/>
      <c r="E1713" s="143"/>
      <c r="F1713" s="106"/>
      <c r="G1713" s="106"/>
      <c r="H1713" s="106"/>
      <c r="I1713" s="106"/>
    </row>
    <row r="1714" spans="1:9" s="27" customFormat="1" x14ac:dyDescent="0.25">
      <c r="A1714" s="39"/>
      <c r="C1714" s="39"/>
      <c r="D1714" s="145"/>
      <c r="E1714" s="143"/>
      <c r="F1714" s="106"/>
      <c r="G1714" s="106"/>
      <c r="H1714" s="106"/>
      <c r="I1714" s="106"/>
    </row>
    <row r="1715" spans="1:9" s="27" customFormat="1" x14ac:dyDescent="0.25">
      <c r="A1715" s="39"/>
      <c r="C1715" s="39"/>
      <c r="D1715" s="145"/>
      <c r="E1715" s="143"/>
      <c r="F1715" s="106"/>
      <c r="G1715" s="106"/>
      <c r="H1715" s="106"/>
      <c r="I1715" s="106"/>
    </row>
    <row r="1716" spans="1:9" s="27" customFormat="1" x14ac:dyDescent="0.25">
      <c r="A1716" s="39"/>
      <c r="C1716" s="39"/>
      <c r="D1716" s="145"/>
      <c r="E1716" s="143"/>
      <c r="F1716" s="106"/>
      <c r="G1716" s="106"/>
      <c r="H1716" s="106"/>
      <c r="I1716" s="106"/>
    </row>
    <row r="1717" spans="1:9" s="27" customFormat="1" x14ac:dyDescent="0.25">
      <c r="A1717" s="39"/>
      <c r="C1717" s="39"/>
      <c r="D1717" s="145"/>
      <c r="E1717" s="143"/>
      <c r="F1717" s="106"/>
      <c r="G1717" s="106"/>
      <c r="H1717" s="106"/>
      <c r="I1717" s="106"/>
    </row>
    <row r="1718" spans="1:9" s="27" customFormat="1" x14ac:dyDescent="0.25">
      <c r="A1718" s="39"/>
      <c r="C1718" s="39"/>
      <c r="D1718" s="145"/>
      <c r="E1718" s="143"/>
      <c r="F1718" s="106"/>
      <c r="G1718" s="106"/>
      <c r="H1718" s="106"/>
      <c r="I1718" s="106"/>
    </row>
    <row r="1719" spans="1:9" s="27" customFormat="1" x14ac:dyDescent="0.25">
      <c r="A1719" s="39"/>
      <c r="C1719" s="39"/>
      <c r="D1719" s="145"/>
      <c r="E1719" s="143"/>
      <c r="F1719" s="106"/>
      <c r="G1719" s="106"/>
      <c r="H1719" s="106"/>
      <c r="I1719" s="106"/>
    </row>
    <row r="1720" spans="1:9" s="27" customFormat="1" x14ac:dyDescent="0.25">
      <c r="A1720" s="39"/>
      <c r="C1720" s="39"/>
      <c r="D1720" s="145"/>
      <c r="E1720" s="143"/>
      <c r="F1720" s="106"/>
      <c r="G1720" s="106"/>
      <c r="H1720" s="106"/>
      <c r="I1720" s="106"/>
    </row>
    <row r="1721" spans="1:9" s="27" customFormat="1" x14ac:dyDescent="0.25">
      <c r="A1721" s="39"/>
      <c r="C1721" s="39"/>
      <c r="D1721" s="145"/>
      <c r="E1721" s="143"/>
      <c r="F1721" s="106"/>
      <c r="G1721" s="106"/>
      <c r="H1721" s="106"/>
      <c r="I1721" s="106"/>
    </row>
    <row r="1722" spans="1:9" s="27" customFormat="1" x14ac:dyDescent="0.25">
      <c r="A1722" s="39"/>
      <c r="C1722" s="39"/>
      <c r="D1722" s="145"/>
      <c r="E1722" s="143"/>
      <c r="F1722" s="106"/>
      <c r="G1722" s="106"/>
      <c r="H1722" s="106"/>
      <c r="I1722" s="106"/>
    </row>
    <row r="1723" spans="1:9" s="27" customFormat="1" x14ac:dyDescent="0.25">
      <c r="A1723" s="39"/>
      <c r="C1723" s="39"/>
      <c r="D1723" s="145"/>
      <c r="E1723" s="143"/>
      <c r="F1723" s="106"/>
      <c r="G1723" s="106"/>
      <c r="H1723" s="106"/>
      <c r="I1723" s="106"/>
    </row>
    <row r="1724" spans="1:9" s="27" customFormat="1" x14ac:dyDescent="0.25">
      <c r="A1724" s="39"/>
      <c r="C1724" s="39"/>
      <c r="D1724" s="145"/>
      <c r="E1724" s="143"/>
      <c r="F1724" s="106"/>
      <c r="G1724" s="106"/>
      <c r="H1724" s="106"/>
      <c r="I1724" s="106"/>
    </row>
    <row r="1725" spans="1:9" s="27" customFormat="1" x14ac:dyDescent="0.25">
      <c r="A1725" s="39"/>
      <c r="C1725" s="39"/>
      <c r="D1725" s="145"/>
      <c r="E1725" s="143"/>
      <c r="F1725" s="106"/>
      <c r="G1725" s="106"/>
      <c r="H1725" s="106"/>
      <c r="I1725" s="106"/>
    </row>
    <row r="1726" spans="1:9" s="27" customFormat="1" x14ac:dyDescent="0.25">
      <c r="A1726" s="39"/>
      <c r="C1726" s="39"/>
      <c r="D1726" s="145"/>
      <c r="E1726" s="143"/>
      <c r="F1726" s="106"/>
      <c r="G1726" s="106"/>
      <c r="H1726" s="106"/>
      <c r="I1726" s="106"/>
    </row>
    <row r="1727" spans="1:9" s="27" customFormat="1" x14ac:dyDescent="0.25">
      <c r="A1727" s="39"/>
      <c r="C1727" s="39"/>
      <c r="D1727" s="145"/>
      <c r="E1727" s="143"/>
      <c r="F1727" s="106"/>
      <c r="G1727" s="106"/>
      <c r="H1727" s="106"/>
      <c r="I1727" s="106"/>
    </row>
    <row r="1728" spans="1:9" s="27" customFormat="1" x14ac:dyDescent="0.25">
      <c r="A1728" s="39"/>
      <c r="C1728" s="39"/>
      <c r="D1728" s="145"/>
      <c r="E1728" s="143"/>
      <c r="F1728" s="106"/>
      <c r="G1728" s="106"/>
      <c r="H1728" s="106"/>
      <c r="I1728" s="106"/>
    </row>
    <row r="1729" spans="1:9" s="27" customFormat="1" x14ac:dyDescent="0.25">
      <c r="A1729" s="39"/>
      <c r="C1729" s="39"/>
      <c r="D1729" s="145"/>
      <c r="E1729" s="143"/>
      <c r="F1729" s="106"/>
      <c r="G1729" s="106"/>
      <c r="H1729" s="106"/>
      <c r="I1729" s="106"/>
    </row>
    <row r="1730" spans="1:9" s="27" customFormat="1" x14ac:dyDescent="0.25">
      <c r="A1730" s="39"/>
      <c r="C1730" s="39"/>
      <c r="D1730" s="145"/>
      <c r="E1730" s="143"/>
      <c r="F1730" s="106"/>
      <c r="G1730" s="106"/>
      <c r="H1730" s="106"/>
      <c r="I1730" s="106"/>
    </row>
    <row r="1731" spans="1:9" s="27" customFormat="1" x14ac:dyDescent="0.25">
      <c r="A1731" s="39"/>
      <c r="C1731" s="39"/>
      <c r="D1731" s="145"/>
      <c r="E1731" s="143"/>
      <c r="F1731" s="106"/>
      <c r="G1731" s="106"/>
      <c r="H1731" s="106"/>
      <c r="I1731" s="106"/>
    </row>
    <row r="1732" spans="1:9" s="27" customFormat="1" x14ac:dyDescent="0.25">
      <c r="A1732" s="39"/>
      <c r="C1732" s="39"/>
      <c r="D1732" s="145"/>
      <c r="E1732" s="143"/>
      <c r="F1732" s="106"/>
      <c r="G1732" s="106"/>
      <c r="H1732" s="106"/>
      <c r="I1732" s="106"/>
    </row>
    <row r="1733" spans="1:9" s="27" customFormat="1" x14ac:dyDescent="0.25">
      <c r="A1733" s="39"/>
      <c r="C1733" s="39"/>
      <c r="D1733" s="145"/>
      <c r="E1733" s="143"/>
      <c r="F1733" s="106"/>
      <c r="G1733" s="106"/>
      <c r="H1733" s="106"/>
      <c r="I1733" s="106"/>
    </row>
    <row r="1734" spans="1:9" s="27" customFormat="1" x14ac:dyDescent="0.25">
      <c r="A1734" s="39"/>
      <c r="C1734" s="39"/>
      <c r="D1734" s="145"/>
      <c r="E1734" s="143"/>
      <c r="F1734" s="106"/>
      <c r="G1734" s="106"/>
      <c r="H1734" s="106"/>
      <c r="I1734" s="106"/>
    </row>
    <row r="1735" spans="1:9" s="27" customFormat="1" x14ac:dyDescent="0.25">
      <c r="A1735" s="39"/>
      <c r="C1735" s="39"/>
      <c r="D1735" s="145"/>
      <c r="E1735" s="143"/>
      <c r="F1735" s="106"/>
      <c r="G1735" s="106"/>
      <c r="H1735" s="106"/>
      <c r="I1735" s="106"/>
    </row>
    <row r="1736" spans="1:9" s="27" customFormat="1" x14ac:dyDescent="0.25">
      <c r="A1736" s="39"/>
      <c r="C1736" s="39"/>
      <c r="D1736" s="145"/>
      <c r="E1736" s="143"/>
      <c r="F1736" s="106"/>
      <c r="G1736" s="106"/>
      <c r="H1736" s="106"/>
      <c r="I1736" s="106"/>
    </row>
    <row r="1737" spans="1:9" s="27" customFormat="1" x14ac:dyDescent="0.25">
      <c r="A1737" s="39"/>
      <c r="C1737" s="39"/>
      <c r="D1737" s="145"/>
      <c r="E1737" s="143"/>
      <c r="F1737" s="106"/>
      <c r="G1737" s="106"/>
      <c r="H1737" s="106"/>
      <c r="I1737" s="106"/>
    </row>
    <row r="1738" spans="1:9" s="27" customFormat="1" x14ac:dyDescent="0.25">
      <c r="A1738" s="39"/>
      <c r="C1738" s="39"/>
      <c r="D1738" s="145"/>
      <c r="E1738" s="143"/>
      <c r="F1738" s="106"/>
      <c r="G1738" s="106"/>
      <c r="H1738" s="106"/>
      <c r="I1738" s="106"/>
    </row>
    <row r="1739" spans="1:9" s="27" customFormat="1" x14ac:dyDescent="0.25">
      <c r="A1739" s="39"/>
      <c r="C1739" s="39"/>
      <c r="D1739" s="145"/>
      <c r="E1739" s="143"/>
      <c r="F1739" s="106"/>
      <c r="G1739" s="106"/>
      <c r="H1739" s="106"/>
      <c r="I1739" s="106"/>
    </row>
    <row r="1740" spans="1:9" s="27" customFormat="1" x14ac:dyDescent="0.25">
      <c r="A1740" s="39"/>
      <c r="C1740" s="39"/>
      <c r="D1740" s="145"/>
      <c r="E1740" s="143"/>
      <c r="F1740" s="106"/>
      <c r="G1740" s="106"/>
      <c r="H1740" s="106"/>
      <c r="I1740" s="106"/>
    </row>
    <row r="1741" spans="1:9" s="27" customFormat="1" x14ac:dyDescent="0.25">
      <c r="A1741" s="39"/>
      <c r="C1741" s="39"/>
      <c r="D1741" s="145"/>
      <c r="E1741" s="143"/>
      <c r="F1741" s="106"/>
      <c r="G1741" s="106"/>
      <c r="H1741" s="106"/>
      <c r="I1741" s="106"/>
    </row>
    <row r="1742" spans="1:9" s="27" customFormat="1" x14ac:dyDescent="0.25">
      <c r="A1742" s="39"/>
      <c r="C1742" s="39"/>
      <c r="D1742" s="145"/>
      <c r="E1742" s="143"/>
      <c r="F1742" s="106"/>
      <c r="G1742" s="106"/>
      <c r="H1742" s="106"/>
      <c r="I1742" s="106"/>
    </row>
    <row r="1743" spans="1:9" s="27" customFormat="1" x14ac:dyDescent="0.25">
      <c r="A1743" s="39"/>
      <c r="C1743" s="39"/>
      <c r="D1743" s="145"/>
      <c r="E1743" s="143"/>
      <c r="F1743" s="106"/>
      <c r="G1743" s="106"/>
      <c r="H1743" s="106"/>
      <c r="I1743" s="106"/>
    </row>
    <row r="1744" spans="1:9" s="27" customFormat="1" x14ac:dyDescent="0.25">
      <c r="A1744" s="39"/>
      <c r="C1744" s="39"/>
      <c r="D1744" s="145"/>
      <c r="E1744" s="143"/>
      <c r="F1744" s="106"/>
      <c r="G1744" s="106"/>
      <c r="H1744" s="106"/>
      <c r="I1744" s="106"/>
    </row>
    <row r="1745" spans="1:9" s="27" customFormat="1" x14ac:dyDescent="0.25">
      <c r="A1745" s="39"/>
      <c r="C1745" s="39"/>
      <c r="D1745" s="145"/>
      <c r="E1745" s="143"/>
      <c r="F1745" s="106"/>
      <c r="G1745" s="106"/>
      <c r="H1745" s="106"/>
      <c r="I1745" s="106"/>
    </row>
    <row r="1746" spans="1:9" s="27" customFormat="1" x14ac:dyDescent="0.25">
      <c r="A1746" s="39"/>
      <c r="C1746" s="39"/>
      <c r="D1746" s="145"/>
      <c r="E1746" s="143"/>
      <c r="F1746" s="106"/>
      <c r="G1746" s="106"/>
      <c r="H1746" s="106"/>
      <c r="I1746" s="106"/>
    </row>
    <row r="1747" spans="1:9" s="27" customFormat="1" x14ac:dyDescent="0.25">
      <c r="A1747" s="39"/>
      <c r="C1747" s="39"/>
      <c r="D1747" s="145"/>
      <c r="E1747" s="143"/>
      <c r="F1747" s="106"/>
      <c r="G1747" s="106"/>
      <c r="H1747" s="106"/>
      <c r="I1747" s="106"/>
    </row>
    <row r="1748" spans="1:9" s="27" customFormat="1" x14ac:dyDescent="0.25">
      <c r="A1748" s="39"/>
      <c r="C1748" s="39"/>
      <c r="D1748" s="145"/>
      <c r="E1748" s="143"/>
      <c r="F1748" s="106"/>
      <c r="G1748" s="106"/>
      <c r="H1748" s="106"/>
      <c r="I1748" s="106"/>
    </row>
    <row r="1749" spans="1:9" s="27" customFormat="1" x14ac:dyDescent="0.25">
      <c r="A1749" s="39"/>
      <c r="C1749" s="39"/>
      <c r="D1749" s="145"/>
      <c r="E1749" s="143"/>
      <c r="F1749" s="106"/>
      <c r="G1749" s="106"/>
      <c r="H1749" s="106"/>
      <c r="I1749" s="106"/>
    </row>
    <row r="1750" spans="1:9" s="27" customFormat="1" x14ac:dyDescent="0.25">
      <c r="A1750" s="39"/>
      <c r="C1750" s="39"/>
      <c r="D1750" s="145"/>
      <c r="E1750" s="143"/>
      <c r="F1750" s="106"/>
      <c r="G1750" s="106"/>
      <c r="H1750" s="106"/>
      <c r="I1750" s="106"/>
    </row>
    <row r="1751" spans="1:9" s="27" customFormat="1" x14ac:dyDescent="0.25">
      <c r="A1751" s="39"/>
      <c r="C1751" s="39"/>
      <c r="D1751" s="145"/>
      <c r="E1751" s="143"/>
      <c r="F1751" s="106"/>
      <c r="G1751" s="106"/>
      <c r="H1751" s="106"/>
      <c r="I1751" s="106"/>
    </row>
    <row r="1752" spans="1:9" s="27" customFormat="1" x14ac:dyDescent="0.25">
      <c r="A1752" s="39"/>
      <c r="C1752" s="39"/>
      <c r="D1752" s="145"/>
      <c r="E1752" s="143"/>
      <c r="F1752" s="106"/>
      <c r="G1752" s="106"/>
      <c r="H1752" s="106"/>
      <c r="I1752" s="106"/>
    </row>
    <row r="1753" spans="1:9" s="27" customFormat="1" x14ac:dyDescent="0.25">
      <c r="A1753" s="39"/>
      <c r="C1753" s="39"/>
      <c r="D1753" s="145"/>
      <c r="E1753" s="143"/>
      <c r="F1753" s="106"/>
      <c r="G1753" s="106"/>
      <c r="H1753" s="106"/>
      <c r="I1753" s="106"/>
    </row>
    <row r="1754" spans="1:9" s="27" customFormat="1" x14ac:dyDescent="0.25">
      <c r="A1754" s="39"/>
      <c r="C1754" s="39"/>
      <c r="D1754" s="145"/>
      <c r="E1754" s="143"/>
      <c r="F1754" s="106"/>
      <c r="G1754" s="106"/>
      <c r="H1754" s="106"/>
      <c r="I1754" s="106"/>
    </row>
    <row r="1755" spans="1:9" s="27" customFormat="1" x14ac:dyDescent="0.25">
      <c r="A1755" s="39"/>
      <c r="C1755" s="39"/>
      <c r="D1755" s="145"/>
      <c r="E1755" s="143"/>
      <c r="F1755" s="106"/>
      <c r="G1755" s="106"/>
      <c r="H1755" s="106"/>
      <c r="I1755" s="106"/>
    </row>
    <row r="1756" spans="1:9" s="27" customFormat="1" x14ac:dyDescent="0.25">
      <c r="A1756" s="39"/>
      <c r="C1756" s="39"/>
      <c r="D1756" s="145"/>
      <c r="E1756" s="143"/>
      <c r="F1756" s="106"/>
      <c r="G1756" s="106"/>
      <c r="H1756" s="106"/>
      <c r="I1756" s="106"/>
    </row>
    <row r="1757" spans="1:9" s="27" customFormat="1" x14ac:dyDescent="0.25">
      <c r="A1757" s="39"/>
      <c r="C1757" s="39"/>
      <c r="D1757" s="145"/>
      <c r="E1757" s="143"/>
      <c r="F1757" s="106"/>
      <c r="G1757" s="106"/>
      <c r="H1757" s="106"/>
      <c r="I1757" s="106"/>
    </row>
    <row r="1758" spans="1:9" s="27" customFormat="1" x14ac:dyDescent="0.25">
      <c r="A1758" s="39"/>
      <c r="C1758" s="39"/>
      <c r="D1758" s="145"/>
      <c r="E1758" s="143"/>
      <c r="F1758" s="106"/>
      <c r="G1758" s="106"/>
      <c r="H1758" s="106"/>
      <c r="I1758" s="106"/>
    </row>
    <row r="1759" spans="1:9" s="27" customFormat="1" x14ac:dyDescent="0.25">
      <c r="A1759" s="39"/>
      <c r="C1759" s="39"/>
      <c r="D1759" s="145"/>
      <c r="E1759" s="143"/>
      <c r="F1759" s="106"/>
      <c r="G1759" s="106"/>
      <c r="H1759" s="106"/>
      <c r="I1759" s="106"/>
    </row>
    <row r="1760" spans="1:9" s="27" customFormat="1" x14ac:dyDescent="0.25">
      <c r="A1760" s="39"/>
      <c r="C1760" s="39"/>
      <c r="D1760" s="145"/>
      <c r="E1760" s="143"/>
      <c r="F1760" s="106"/>
      <c r="G1760" s="106"/>
      <c r="H1760" s="106"/>
      <c r="I1760" s="106"/>
    </row>
    <row r="1761" spans="1:9" s="27" customFormat="1" x14ac:dyDescent="0.25">
      <c r="A1761" s="39"/>
      <c r="C1761" s="39"/>
      <c r="D1761" s="145"/>
      <c r="E1761" s="143"/>
      <c r="F1761" s="106"/>
      <c r="G1761" s="106"/>
      <c r="H1761" s="106"/>
      <c r="I1761" s="106"/>
    </row>
    <row r="1762" spans="1:9" s="27" customFormat="1" x14ac:dyDescent="0.25">
      <c r="A1762" s="39"/>
      <c r="C1762" s="39"/>
      <c r="D1762" s="145"/>
      <c r="E1762" s="143"/>
      <c r="F1762" s="106"/>
      <c r="G1762" s="106"/>
      <c r="H1762" s="106"/>
      <c r="I1762" s="106"/>
    </row>
    <row r="1763" spans="1:9" s="27" customFormat="1" x14ac:dyDescent="0.25">
      <c r="A1763" s="39"/>
      <c r="C1763" s="39"/>
      <c r="D1763" s="145"/>
      <c r="E1763" s="143"/>
      <c r="F1763" s="106"/>
      <c r="G1763" s="106"/>
      <c r="H1763" s="106"/>
      <c r="I1763" s="106"/>
    </row>
    <row r="1764" spans="1:9" s="27" customFormat="1" x14ac:dyDescent="0.25">
      <c r="A1764" s="39"/>
      <c r="C1764" s="39"/>
      <c r="D1764" s="145"/>
      <c r="E1764" s="143"/>
      <c r="F1764" s="106"/>
      <c r="G1764" s="106"/>
      <c r="H1764" s="106"/>
      <c r="I1764" s="106"/>
    </row>
    <row r="1765" spans="1:9" s="27" customFormat="1" x14ac:dyDescent="0.25">
      <c r="A1765" s="39"/>
      <c r="C1765" s="39"/>
      <c r="D1765" s="145"/>
      <c r="E1765" s="143"/>
      <c r="F1765" s="106"/>
      <c r="G1765" s="106"/>
      <c r="H1765" s="106"/>
      <c r="I1765" s="106"/>
    </row>
    <row r="1766" spans="1:9" s="27" customFormat="1" x14ac:dyDescent="0.25">
      <c r="A1766" s="39"/>
      <c r="C1766" s="39"/>
      <c r="D1766" s="145"/>
      <c r="E1766" s="143"/>
      <c r="F1766" s="106"/>
      <c r="G1766" s="106"/>
      <c r="H1766" s="106"/>
      <c r="I1766" s="106"/>
    </row>
    <row r="1767" spans="1:9" s="27" customFormat="1" x14ac:dyDescent="0.25">
      <c r="A1767" s="39"/>
      <c r="C1767" s="39"/>
      <c r="D1767" s="145"/>
      <c r="E1767" s="143"/>
      <c r="F1767" s="106"/>
      <c r="G1767" s="106"/>
      <c r="H1767" s="106"/>
      <c r="I1767" s="106"/>
    </row>
    <row r="1768" spans="1:9" s="27" customFormat="1" x14ac:dyDescent="0.25">
      <c r="A1768" s="39"/>
      <c r="C1768" s="39"/>
      <c r="D1768" s="145"/>
      <c r="E1768" s="143"/>
      <c r="F1768" s="106"/>
      <c r="G1768" s="106"/>
      <c r="H1768" s="106"/>
      <c r="I1768" s="106"/>
    </row>
    <row r="1769" spans="1:9" s="27" customFormat="1" x14ac:dyDescent="0.25">
      <c r="A1769" s="39"/>
      <c r="C1769" s="39"/>
      <c r="D1769" s="145"/>
      <c r="E1769" s="143"/>
      <c r="F1769" s="106"/>
      <c r="G1769" s="106"/>
      <c r="H1769" s="106"/>
      <c r="I1769" s="106"/>
    </row>
    <row r="1770" spans="1:9" s="27" customFormat="1" x14ac:dyDescent="0.25">
      <c r="A1770" s="39"/>
      <c r="C1770" s="39"/>
      <c r="D1770" s="145"/>
      <c r="E1770" s="143"/>
      <c r="F1770" s="106"/>
      <c r="G1770" s="106"/>
      <c r="H1770" s="106"/>
      <c r="I1770" s="106"/>
    </row>
    <row r="1771" spans="1:9" s="27" customFormat="1" x14ac:dyDescent="0.25">
      <c r="A1771" s="39"/>
      <c r="C1771" s="39"/>
      <c r="D1771" s="145"/>
      <c r="E1771" s="143"/>
      <c r="F1771" s="106"/>
      <c r="G1771" s="106"/>
      <c r="H1771" s="106"/>
      <c r="I1771" s="106"/>
    </row>
    <row r="1772" spans="1:9" s="27" customFormat="1" x14ac:dyDescent="0.25">
      <c r="A1772" s="39"/>
      <c r="C1772" s="39"/>
      <c r="D1772" s="145"/>
      <c r="E1772" s="143"/>
      <c r="F1772" s="106"/>
      <c r="G1772" s="106"/>
      <c r="H1772" s="106"/>
      <c r="I1772" s="106"/>
    </row>
    <row r="1773" spans="1:9" s="27" customFormat="1" x14ac:dyDescent="0.25">
      <c r="A1773" s="39"/>
      <c r="C1773" s="39"/>
      <c r="D1773" s="145"/>
      <c r="E1773" s="143"/>
      <c r="F1773" s="106"/>
      <c r="G1773" s="106"/>
      <c r="H1773" s="106"/>
      <c r="I1773" s="106"/>
    </row>
    <row r="1774" spans="1:9" s="27" customFormat="1" x14ac:dyDescent="0.25">
      <c r="A1774" s="39"/>
      <c r="C1774" s="39"/>
      <c r="D1774" s="145"/>
      <c r="E1774" s="143"/>
      <c r="F1774" s="106"/>
      <c r="G1774" s="106"/>
      <c r="H1774" s="106"/>
      <c r="I1774" s="106"/>
    </row>
    <row r="1775" spans="1:9" s="27" customFormat="1" x14ac:dyDescent="0.25">
      <c r="A1775" s="39"/>
      <c r="C1775" s="39"/>
      <c r="D1775" s="145"/>
      <c r="E1775" s="143"/>
      <c r="F1775" s="106"/>
      <c r="G1775" s="106"/>
      <c r="H1775" s="106"/>
      <c r="I1775" s="106"/>
    </row>
    <row r="1776" spans="1:9" s="27" customFormat="1" x14ac:dyDescent="0.25">
      <c r="A1776" s="39"/>
      <c r="C1776" s="39"/>
      <c r="D1776" s="145"/>
      <c r="E1776" s="143"/>
      <c r="F1776" s="106"/>
      <c r="G1776" s="106"/>
      <c r="H1776" s="106"/>
      <c r="I1776" s="106"/>
    </row>
    <row r="1777" spans="1:9" s="27" customFormat="1" x14ac:dyDescent="0.25">
      <c r="A1777" s="39"/>
      <c r="C1777" s="39"/>
      <c r="D1777" s="145"/>
      <c r="E1777" s="143"/>
      <c r="F1777" s="106"/>
      <c r="G1777" s="106"/>
      <c r="H1777" s="106"/>
      <c r="I1777" s="106"/>
    </row>
    <row r="1778" spans="1:9" s="27" customFormat="1" x14ac:dyDescent="0.25">
      <c r="A1778" s="39"/>
      <c r="C1778" s="39"/>
      <c r="D1778" s="145"/>
      <c r="E1778" s="143"/>
      <c r="F1778" s="106"/>
      <c r="G1778" s="106"/>
      <c r="H1778" s="106"/>
      <c r="I1778" s="106"/>
    </row>
    <row r="1779" spans="1:9" s="27" customFormat="1" x14ac:dyDescent="0.25">
      <c r="A1779" s="39"/>
      <c r="C1779" s="39"/>
      <c r="D1779" s="145"/>
      <c r="E1779" s="143"/>
      <c r="F1779" s="106"/>
      <c r="G1779" s="106"/>
      <c r="H1779" s="106"/>
      <c r="I1779" s="106"/>
    </row>
    <row r="1780" spans="1:9" s="27" customFormat="1" x14ac:dyDescent="0.25">
      <c r="A1780" s="39"/>
      <c r="C1780" s="39"/>
      <c r="D1780" s="145"/>
      <c r="E1780" s="143"/>
      <c r="F1780" s="106"/>
      <c r="G1780" s="106"/>
      <c r="H1780" s="106"/>
      <c r="I1780" s="106"/>
    </row>
    <row r="1781" spans="1:9" s="27" customFormat="1" x14ac:dyDescent="0.25">
      <c r="A1781" s="39"/>
      <c r="C1781" s="39"/>
      <c r="D1781" s="145"/>
      <c r="E1781" s="143"/>
      <c r="F1781" s="106"/>
      <c r="G1781" s="106"/>
      <c r="H1781" s="106"/>
      <c r="I1781" s="106"/>
    </row>
    <row r="1782" spans="1:9" s="27" customFormat="1" x14ac:dyDescent="0.25">
      <c r="A1782" s="39"/>
      <c r="C1782" s="39"/>
      <c r="D1782" s="145"/>
      <c r="E1782" s="143"/>
      <c r="F1782" s="106"/>
      <c r="G1782" s="106"/>
      <c r="H1782" s="106"/>
      <c r="I1782" s="106"/>
    </row>
    <row r="1783" spans="1:9" s="27" customFormat="1" x14ac:dyDescent="0.25">
      <c r="A1783" s="39"/>
      <c r="C1783" s="39"/>
      <c r="D1783" s="145"/>
      <c r="E1783" s="143"/>
      <c r="F1783" s="106"/>
      <c r="G1783" s="106"/>
      <c r="H1783" s="106"/>
      <c r="I1783" s="106"/>
    </row>
    <row r="1784" spans="1:9" s="27" customFormat="1" x14ac:dyDescent="0.25">
      <c r="A1784" s="39"/>
      <c r="C1784" s="39"/>
      <c r="D1784" s="145"/>
      <c r="E1784" s="143"/>
      <c r="F1784" s="106"/>
      <c r="G1784" s="106"/>
      <c r="H1784" s="106"/>
      <c r="I1784" s="106"/>
    </row>
    <row r="1785" spans="1:9" s="27" customFormat="1" x14ac:dyDescent="0.25">
      <c r="A1785" s="39"/>
      <c r="C1785" s="39"/>
      <c r="D1785" s="145"/>
      <c r="E1785" s="143"/>
      <c r="F1785" s="106"/>
      <c r="G1785" s="106"/>
      <c r="H1785" s="106"/>
      <c r="I1785" s="106"/>
    </row>
    <row r="1786" spans="1:9" s="27" customFormat="1" x14ac:dyDescent="0.25">
      <c r="A1786" s="39"/>
      <c r="C1786" s="39"/>
      <c r="D1786" s="145"/>
      <c r="E1786" s="143"/>
      <c r="F1786" s="106"/>
      <c r="G1786" s="106"/>
      <c r="H1786" s="106"/>
      <c r="I1786" s="106"/>
    </row>
    <row r="1787" spans="1:9" s="27" customFormat="1" x14ac:dyDescent="0.25">
      <c r="A1787" s="39"/>
      <c r="C1787" s="39"/>
      <c r="D1787" s="145"/>
      <c r="E1787" s="143"/>
      <c r="F1787" s="106"/>
      <c r="G1787" s="106"/>
      <c r="H1787" s="106"/>
      <c r="I1787" s="106"/>
    </row>
    <row r="1788" spans="1:9" s="27" customFormat="1" x14ac:dyDescent="0.25">
      <c r="A1788" s="39"/>
      <c r="C1788" s="39"/>
      <c r="D1788" s="145"/>
      <c r="E1788" s="143"/>
      <c r="F1788" s="106"/>
      <c r="G1788" s="106"/>
      <c r="H1788" s="106"/>
      <c r="I1788" s="106"/>
    </row>
    <row r="1789" spans="1:9" s="27" customFormat="1" x14ac:dyDescent="0.25">
      <c r="A1789" s="39"/>
      <c r="C1789" s="39"/>
      <c r="D1789" s="145"/>
      <c r="E1789" s="143"/>
      <c r="F1789" s="106"/>
      <c r="G1789" s="106"/>
      <c r="H1789" s="106"/>
      <c r="I1789" s="106"/>
    </row>
    <row r="1790" spans="1:9" s="27" customFormat="1" x14ac:dyDescent="0.25">
      <c r="A1790" s="39"/>
      <c r="C1790" s="39"/>
      <c r="D1790" s="145"/>
      <c r="E1790" s="143"/>
      <c r="F1790" s="106"/>
      <c r="G1790" s="106"/>
      <c r="H1790" s="106"/>
      <c r="I1790" s="106"/>
    </row>
    <row r="1791" spans="1:9" s="27" customFormat="1" x14ac:dyDescent="0.25">
      <c r="A1791" s="39"/>
      <c r="C1791" s="39"/>
      <c r="D1791" s="145"/>
      <c r="E1791" s="143"/>
      <c r="F1791" s="106"/>
      <c r="G1791" s="106"/>
      <c r="H1791" s="106"/>
      <c r="I1791" s="106"/>
    </row>
    <row r="1792" spans="1:9" s="27" customFormat="1" x14ac:dyDescent="0.25">
      <c r="A1792" s="39"/>
      <c r="C1792" s="39"/>
      <c r="D1792" s="145"/>
      <c r="E1792" s="143"/>
      <c r="F1792" s="106"/>
      <c r="G1792" s="106"/>
      <c r="H1792" s="106"/>
      <c r="I1792" s="106"/>
    </row>
    <row r="1793" spans="1:9" s="27" customFormat="1" x14ac:dyDescent="0.25">
      <c r="A1793" s="39"/>
      <c r="C1793" s="39"/>
      <c r="D1793" s="145"/>
      <c r="E1793" s="143"/>
      <c r="F1793" s="106"/>
      <c r="G1793" s="106"/>
      <c r="H1793" s="106"/>
      <c r="I1793" s="106"/>
    </row>
    <row r="1794" spans="1:9" s="27" customFormat="1" x14ac:dyDescent="0.25">
      <c r="A1794" s="39"/>
      <c r="C1794" s="39"/>
      <c r="D1794" s="145"/>
      <c r="E1794" s="143"/>
      <c r="F1794" s="106"/>
      <c r="G1794" s="106"/>
      <c r="H1794" s="106"/>
      <c r="I1794" s="106"/>
    </row>
    <row r="1795" spans="1:9" s="27" customFormat="1" x14ac:dyDescent="0.25">
      <c r="A1795" s="39"/>
      <c r="C1795" s="39"/>
      <c r="D1795" s="145"/>
      <c r="E1795" s="143"/>
      <c r="F1795" s="106"/>
      <c r="G1795" s="106"/>
      <c r="H1795" s="106"/>
      <c r="I1795" s="106"/>
    </row>
    <row r="1796" spans="1:9" s="27" customFormat="1" x14ac:dyDescent="0.25">
      <c r="A1796" s="39"/>
      <c r="C1796" s="39"/>
      <c r="D1796" s="145"/>
      <c r="E1796" s="143"/>
      <c r="F1796" s="106"/>
      <c r="G1796" s="106"/>
      <c r="H1796" s="106"/>
      <c r="I1796" s="106"/>
    </row>
    <row r="1797" spans="1:9" s="27" customFormat="1" x14ac:dyDescent="0.25">
      <c r="A1797" s="39"/>
      <c r="C1797" s="39"/>
      <c r="D1797" s="145"/>
      <c r="E1797" s="143"/>
      <c r="F1797" s="106"/>
      <c r="G1797" s="106"/>
      <c r="H1797" s="106"/>
      <c r="I1797" s="106"/>
    </row>
    <row r="1798" spans="1:9" s="27" customFormat="1" x14ac:dyDescent="0.25">
      <c r="A1798" s="39"/>
      <c r="C1798" s="39"/>
      <c r="D1798" s="145"/>
      <c r="E1798" s="143"/>
      <c r="F1798" s="106"/>
      <c r="G1798" s="106"/>
      <c r="H1798" s="106"/>
      <c r="I1798" s="106"/>
    </row>
    <row r="1799" spans="1:9" s="27" customFormat="1" x14ac:dyDescent="0.25">
      <c r="A1799" s="39"/>
      <c r="C1799" s="39"/>
      <c r="D1799" s="145"/>
      <c r="E1799" s="143"/>
      <c r="F1799" s="106"/>
      <c r="G1799" s="106"/>
      <c r="H1799" s="106"/>
      <c r="I1799" s="106"/>
    </row>
    <row r="1800" spans="1:9" s="27" customFormat="1" x14ac:dyDescent="0.25">
      <c r="A1800" s="39"/>
      <c r="C1800" s="39"/>
      <c r="D1800" s="145"/>
      <c r="E1800" s="143"/>
      <c r="F1800" s="106"/>
      <c r="G1800" s="106"/>
      <c r="H1800" s="106"/>
      <c r="I1800" s="106"/>
    </row>
    <row r="1801" spans="1:9" s="27" customFormat="1" x14ac:dyDescent="0.25">
      <c r="A1801" s="39"/>
      <c r="C1801" s="39"/>
      <c r="D1801" s="145"/>
      <c r="E1801" s="143"/>
      <c r="F1801" s="106"/>
      <c r="G1801" s="106"/>
      <c r="H1801" s="106"/>
      <c r="I1801" s="106"/>
    </row>
    <row r="1802" spans="1:9" s="27" customFormat="1" x14ac:dyDescent="0.25">
      <c r="A1802" s="39"/>
      <c r="C1802" s="39"/>
      <c r="D1802" s="145"/>
      <c r="E1802" s="143"/>
      <c r="F1802" s="106"/>
      <c r="G1802" s="106"/>
      <c r="H1802" s="106"/>
      <c r="I1802" s="106"/>
    </row>
    <row r="1803" spans="1:9" s="27" customFormat="1" x14ac:dyDescent="0.25">
      <c r="A1803" s="39"/>
      <c r="C1803" s="39"/>
      <c r="D1803" s="145"/>
      <c r="E1803" s="143"/>
      <c r="F1803" s="106"/>
      <c r="G1803" s="106"/>
      <c r="H1803" s="106"/>
      <c r="I1803" s="106"/>
    </row>
    <row r="1804" spans="1:9" s="27" customFormat="1" x14ac:dyDescent="0.25">
      <c r="A1804" s="39"/>
      <c r="C1804" s="39"/>
      <c r="D1804" s="145"/>
      <c r="E1804" s="143"/>
      <c r="F1804" s="106"/>
      <c r="G1804" s="106"/>
      <c r="H1804" s="106"/>
      <c r="I1804" s="106"/>
    </row>
    <row r="1805" spans="1:9" s="27" customFormat="1" x14ac:dyDescent="0.25">
      <c r="A1805" s="39"/>
      <c r="C1805" s="39"/>
      <c r="D1805" s="145"/>
      <c r="E1805" s="143"/>
      <c r="F1805" s="106"/>
      <c r="G1805" s="106"/>
      <c r="H1805" s="106"/>
      <c r="I1805" s="106"/>
    </row>
    <row r="1806" spans="1:9" s="27" customFormat="1" x14ac:dyDescent="0.25">
      <c r="A1806" s="39"/>
      <c r="C1806" s="39"/>
      <c r="D1806" s="145"/>
      <c r="E1806" s="143"/>
      <c r="F1806" s="106"/>
      <c r="G1806" s="106"/>
      <c r="H1806" s="106"/>
      <c r="I1806" s="106"/>
    </row>
    <row r="1807" spans="1:9" s="27" customFormat="1" x14ac:dyDescent="0.25">
      <c r="A1807" s="39"/>
      <c r="C1807" s="39"/>
      <c r="D1807" s="145"/>
      <c r="E1807" s="143"/>
      <c r="F1807" s="106"/>
      <c r="G1807" s="106"/>
      <c r="H1807" s="106"/>
      <c r="I1807" s="106"/>
    </row>
    <row r="1808" spans="1:9" s="27" customFormat="1" x14ac:dyDescent="0.25">
      <c r="A1808" s="39"/>
      <c r="C1808" s="39"/>
      <c r="D1808" s="145"/>
      <c r="E1808" s="143"/>
      <c r="F1808" s="106"/>
      <c r="G1808" s="106"/>
      <c r="H1808" s="106"/>
      <c r="I1808" s="106"/>
    </row>
    <row r="1809" spans="1:9" s="27" customFormat="1" x14ac:dyDescent="0.25">
      <c r="A1809" s="39"/>
      <c r="C1809" s="39"/>
      <c r="D1809" s="145"/>
      <c r="E1809" s="143"/>
      <c r="F1809" s="106"/>
      <c r="G1809" s="106"/>
      <c r="H1809" s="106"/>
      <c r="I1809" s="106"/>
    </row>
    <row r="1810" spans="1:9" s="27" customFormat="1" x14ac:dyDescent="0.25">
      <c r="A1810" s="39"/>
      <c r="C1810" s="39"/>
      <c r="D1810" s="145"/>
      <c r="E1810" s="143"/>
      <c r="F1810" s="106"/>
      <c r="G1810" s="106"/>
      <c r="H1810" s="106"/>
      <c r="I1810" s="106"/>
    </row>
    <row r="1811" spans="1:9" s="27" customFormat="1" x14ac:dyDescent="0.25">
      <c r="A1811" s="39"/>
      <c r="C1811" s="39"/>
      <c r="D1811" s="145"/>
      <c r="E1811" s="143"/>
      <c r="F1811" s="106"/>
      <c r="G1811" s="106"/>
      <c r="H1811" s="106"/>
      <c r="I1811" s="106"/>
    </row>
    <row r="1812" spans="1:9" s="27" customFormat="1" x14ac:dyDescent="0.25">
      <c r="A1812" s="39"/>
      <c r="C1812" s="39"/>
      <c r="D1812" s="145"/>
      <c r="E1812" s="143"/>
      <c r="F1812" s="106"/>
      <c r="G1812" s="106"/>
      <c r="H1812" s="106"/>
      <c r="I1812" s="106"/>
    </row>
    <row r="1813" spans="1:9" s="27" customFormat="1" x14ac:dyDescent="0.25">
      <c r="A1813" s="39"/>
      <c r="C1813" s="39"/>
      <c r="D1813" s="145"/>
      <c r="E1813" s="143"/>
      <c r="F1813" s="106"/>
      <c r="G1813" s="106"/>
      <c r="H1813" s="106"/>
      <c r="I1813" s="106"/>
    </row>
    <row r="1814" spans="1:9" s="27" customFormat="1" x14ac:dyDescent="0.25">
      <c r="A1814" s="39"/>
      <c r="C1814" s="39"/>
      <c r="D1814" s="145"/>
      <c r="E1814" s="143"/>
      <c r="F1814" s="106"/>
      <c r="G1814" s="106"/>
      <c r="H1814" s="106"/>
      <c r="I1814" s="106"/>
    </row>
    <row r="1815" spans="1:9" s="27" customFormat="1" x14ac:dyDescent="0.25">
      <c r="A1815" s="39"/>
      <c r="C1815" s="39"/>
      <c r="D1815" s="145"/>
      <c r="E1815" s="143"/>
      <c r="F1815" s="106"/>
      <c r="G1815" s="106"/>
      <c r="H1815" s="106"/>
      <c r="I1815" s="106"/>
    </row>
    <row r="1816" spans="1:9" s="27" customFormat="1" x14ac:dyDescent="0.25">
      <c r="A1816" s="39"/>
      <c r="C1816" s="39"/>
      <c r="D1816" s="145"/>
      <c r="E1816" s="143"/>
      <c r="F1816" s="106"/>
      <c r="G1816" s="106"/>
      <c r="H1816" s="106"/>
      <c r="I1816" s="106"/>
    </row>
    <row r="1817" spans="1:9" s="27" customFormat="1" x14ac:dyDescent="0.25">
      <c r="A1817" s="39"/>
      <c r="C1817" s="39"/>
      <c r="D1817" s="145"/>
      <c r="E1817" s="143"/>
      <c r="F1817" s="106"/>
      <c r="G1817" s="106"/>
      <c r="H1817" s="106"/>
      <c r="I1817" s="106"/>
    </row>
    <row r="1818" spans="1:9" s="27" customFormat="1" x14ac:dyDescent="0.25">
      <c r="A1818" s="39"/>
      <c r="C1818" s="39"/>
      <c r="D1818" s="145"/>
      <c r="E1818" s="143"/>
      <c r="F1818" s="106"/>
      <c r="G1818" s="106"/>
      <c r="H1818" s="106"/>
      <c r="I1818" s="106"/>
    </row>
    <row r="1819" spans="1:9" s="27" customFormat="1" x14ac:dyDescent="0.25">
      <c r="A1819" s="39"/>
      <c r="C1819" s="39"/>
      <c r="D1819" s="145"/>
      <c r="E1819" s="143"/>
      <c r="F1819" s="106"/>
      <c r="G1819" s="106"/>
      <c r="H1819" s="106"/>
      <c r="I1819" s="106"/>
    </row>
    <row r="1820" spans="1:9" s="27" customFormat="1" x14ac:dyDescent="0.25">
      <c r="A1820" s="39"/>
      <c r="C1820" s="39"/>
      <c r="D1820" s="145"/>
      <c r="E1820" s="143"/>
      <c r="F1820" s="106"/>
      <c r="G1820" s="106"/>
      <c r="H1820" s="106"/>
      <c r="I1820" s="106"/>
    </row>
    <row r="1821" spans="1:9" s="27" customFormat="1" x14ac:dyDescent="0.25">
      <c r="A1821" s="39"/>
      <c r="C1821" s="39"/>
      <c r="D1821" s="145"/>
      <c r="E1821" s="143"/>
      <c r="F1821" s="106"/>
      <c r="G1821" s="106"/>
      <c r="H1821" s="106"/>
      <c r="I1821" s="106"/>
    </row>
    <row r="1822" spans="1:9" s="27" customFormat="1" x14ac:dyDescent="0.25">
      <c r="A1822" s="39"/>
      <c r="C1822" s="39"/>
      <c r="D1822" s="145"/>
      <c r="E1822" s="143"/>
      <c r="F1822" s="106"/>
      <c r="G1822" s="106"/>
      <c r="H1822" s="106"/>
      <c r="I1822" s="106"/>
    </row>
    <row r="1823" spans="1:9" s="27" customFormat="1" x14ac:dyDescent="0.25">
      <c r="A1823" s="39"/>
      <c r="C1823" s="39"/>
      <c r="D1823" s="145"/>
      <c r="E1823" s="143"/>
      <c r="F1823" s="106"/>
      <c r="G1823" s="106"/>
      <c r="H1823" s="106"/>
      <c r="I1823" s="106"/>
    </row>
    <row r="1824" spans="1:9" s="27" customFormat="1" x14ac:dyDescent="0.25">
      <c r="A1824" s="39"/>
      <c r="C1824" s="39"/>
      <c r="D1824" s="145"/>
      <c r="E1824" s="143"/>
      <c r="F1824" s="106"/>
      <c r="G1824" s="106"/>
      <c r="H1824" s="106"/>
      <c r="I1824" s="106"/>
    </row>
    <row r="1825" spans="1:9" s="27" customFormat="1" x14ac:dyDescent="0.25">
      <c r="A1825" s="39"/>
      <c r="C1825" s="39"/>
      <c r="D1825" s="145"/>
      <c r="E1825" s="143"/>
      <c r="F1825" s="106"/>
      <c r="G1825" s="106"/>
      <c r="H1825" s="106"/>
      <c r="I1825" s="106"/>
    </row>
    <row r="1826" spans="1:9" s="27" customFormat="1" x14ac:dyDescent="0.25">
      <c r="A1826" s="39"/>
      <c r="C1826" s="39"/>
      <c r="D1826" s="145"/>
      <c r="E1826" s="143"/>
      <c r="F1826" s="106"/>
      <c r="G1826" s="106"/>
      <c r="H1826" s="106"/>
      <c r="I1826" s="106"/>
    </row>
    <row r="1827" spans="1:9" s="27" customFormat="1" x14ac:dyDescent="0.25">
      <c r="A1827" s="39"/>
      <c r="C1827" s="39"/>
      <c r="D1827" s="145"/>
      <c r="E1827" s="143"/>
      <c r="F1827" s="106"/>
      <c r="G1827" s="106"/>
      <c r="H1827" s="106"/>
      <c r="I1827" s="106"/>
    </row>
    <row r="1828" spans="1:9" s="27" customFormat="1" x14ac:dyDescent="0.25">
      <c r="A1828" s="39"/>
      <c r="C1828" s="39"/>
      <c r="D1828" s="145"/>
      <c r="E1828" s="143"/>
      <c r="F1828" s="106"/>
      <c r="G1828" s="106"/>
      <c r="H1828" s="106"/>
      <c r="I1828" s="106"/>
    </row>
    <row r="1829" spans="1:9" s="27" customFormat="1" x14ac:dyDescent="0.25">
      <c r="A1829" s="39"/>
      <c r="C1829" s="39"/>
      <c r="D1829" s="145"/>
      <c r="E1829" s="143"/>
      <c r="F1829" s="106"/>
      <c r="G1829" s="106"/>
      <c r="H1829" s="106"/>
      <c r="I1829" s="106"/>
    </row>
    <row r="1830" spans="1:9" s="27" customFormat="1" x14ac:dyDescent="0.25">
      <c r="A1830" s="39"/>
      <c r="C1830" s="39"/>
      <c r="D1830" s="145"/>
      <c r="E1830" s="143"/>
      <c r="F1830" s="106"/>
      <c r="G1830" s="106"/>
      <c r="H1830" s="106"/>
      <c r="I1830" s="106"/>
    </row>
    <row r="1831" spans="1:9" s="27" customFormat="1" x14ac:dyDescent="0.25">
      <c r="A1831" s="39"/>
      <c r="C1831" s="39"/>
      <c r="D1831" s="145"/>
      <c r="E1831" s="143"/>
      <c r="F1831" s="106"/>
      <c r="G1831" s="106"/>
      <c r="H1831" s="106"/>
      <c r="I1831" s="106"/>
    </row>
    <row r="1832" spans="1:9" s="27" customFormat="1" x14ac:dyDescent="0.25">
      <c r="A1832" s="39"/>
      <c r="C1832" s="39"/>
      <c r="D1832" s="145"/>
      <c r="E1832" s="143"/>
      <c r="F1832" s="106"/>
      <c r="G1832" s="106"/>
      <c r="H1832" s="106"/>
      <c r="I1832" s="106"/>
    </row>
    <row r="1833" spans="1:9" s="27" customFormat="1" x14ac:dyDescent="0.25">
      <c r="A1833" s="39"/>
      <c r="C1833" s="39"/>
      <c r="D1833" s="145"/>
      <c r="E1833" s="143"/>
      <c r="F1833" s="106"/>
      <c r="G1833" s="106"/>
      <c r="H1833" s="106"/>
      <c r="I1833" s="106"/>
    </row>
    <row r="1834" spans="1:9" s="27" customFormat="1" x14ac:dyDescent="0.25">
      <c r="A1834" s="39"/>
      <c r="C1834" s="39"/>
      <c r="D1834" s="145"/>
      <c r="E1834" s="143"/>
      <c r="F1834" s="106"/>
      <c r="G1834" s="106"/>
      <c r="H1834" s="106"/>
      <c r="I1834" s="106"/>
    </row>
    <row r="1835" spans="1:9" s="27" customFormat="1" x14ac:dyDescent="0.25">
      <c r="A1835" s="39"/>
      <c r="C1835" s="39"/>
      <c r="D1835" s="145"/>
      <c r="E1835" s="143"/>
      <c r="F1835" s="106"/>
      <c r="G1835" s="106"/>
      <c r="H1835" s="106"/>
      <c r="I1835" s="106"/>
    </row>
    <row r="1836" spans="1:9" s="27" customFormat="1" x14ac:dyDescent="0.25">
      <c r="A1836" s="39"/>
      <c r="C1836" s="39"/>
      <c r="D1836" s="145"/>
      <c r="E1836" s="143"/>
      <c r="F1836" s="106"/>
      <c r="G1836" s="106"/>
      <c r="H1836" s="106"/>
      <c r="I1836" s="106"/>
    </row>
    <row r="1837" spans="1:9" s="27" customFormat="1" x14ac:dyDescent="0.25">
      <c r="A1837" s="39"/>
      <c r="C1837" s="39"/>
      <c r="D1837" s="145"/>
      <c r="E1837" s="143"/>
      <c r="F1837" s="106"/>
      <c r="G1837" s="106"/>
      <c r="H1837" s="106"/>
      <c r="I1837" s="106"/>
    </row>
    <row r="1838" spans="1:9" s="27" customFormat="1" x14ac:dyDescent="0.25">
      <c r="A1838" s="39"/>
      <c r="C1838" s="39"/>
      <c r="D1838" s="145"/>
      <c r="E1838" s="143"/>
      <c r="F1838" s="106"/>
      <c r="G1838" s="106"/>
      <c r="H1838" s="106"/>
      <c r="I1838" s="106"/>
    </row>
    <row r="1839" spans="1:9" s="27" customFormat="1" x14ac:dyDescent="0.25">
      <c r="A1839" s="39"/>
      <c r="C1839" s="39"/>
      <c r="D1839" s="145"/>
      <c r="E1839" s="143"/>
      <c r="F1839" s="106"/>
      <c r="G1839" s="106"/>
      <c r="H1839" s="106"/>
      <c r="I1839" s="106"/>
    </row>
    <row r="1840" spans="1:9" s="27" customFormat="1" x14ac:dyDescent="0.25">
      <c r="A1840" s="39"/>
      <c r="C1840" s="39"/>
      <c r="D1840" s="145"/>
      <c r="E1840" s="143"/>
      <c r="F1840" s="106"/>
      <c r="G1840" s="106"/>
      <c r="H1840" s="106"/>
      <c r="I1840" s="106"/>
    </row>
    <row r="1841" spans="1:9" s="27" customFormat="1" x14ac:dyDescent="0.25">
      <c r="A1841" s="39"/>
      <c r="C1841" s="39"/>
      <c r="D1841" s="145"/>
      <c r="E1841" s="143"/>
      <c r="F1841" s="106"/>
      <c r="G1841" s="106"/>
      <c r="H1841" s="106"/>
      <c r="I1841" s="106"/>
    </row>
    <row r="1842" spans="1:9" s="27" customFormat="1" x14ac:dyDescent="0.25">
      <c r="A1842" s="39"/>
      <c r="C1842" s="39"/>
      <c r="D1842" s="145"/>
      <c r="E1842" s="143"/>
      <c r="F1842" s="106"/>
      <c r="G1842" s="106"/>
      <c r="H1842" s="106"/>
      <c r="I1842" s="106"/>
    </row>
    <row r="1843" spans="1:9" s="27" customFormat="1" x14ac:dyDescent="0.25">
      <c r="A1843" s="39"/>
      <c r="C1843" s="39"/>
      <c r="D1843" s="145"/>
      <c r="E1843" s="143"/>
      <c r="F1843" s="106"/>
      <c r="G1843" s="106"/>
      <c r="H1843" s="106"/>
      <c r="I1843" s="106"/>
    </row>
    <row r="1844" spans="1:9" s="27" customFormat="1" x14ac:dyDescent="0.25">
      <c r="A1844" s="39"/>
      <c r="C1844" s="39"/>
      <c r="D1844" s="145"/>
      <c r="E1844" s="143"/>
      <c r="F1844" s="106"/>
      <c r="G1844" s="106"/>
      <c r="H1844" s="106"/>
      <c r="I1844" s="106"/>
    </row>
    <row r="1845" spans="1:9" s="27" customFormat="1" x14ac:dyDescent="0.25">
      <c r="A1845" s="39"/>
      <c r="C1845" s="39"/>
      <c r="D1845" s="145"/>
      <c r="E1845" s="143"/>
      <c r="F1845" s="106"/>
      <c r="G1845" s="106"/>
      <c r="H1845" s="106"/>
      <c r="I1845" s="106"/>
    </row>
    <row r="1846" spans="1:9" s="27" customFormat="1" x14ac:dyDescent="0.25">
      <c r="A1846" s="39"/>
      <c r="C1846" s="39"/>
      <c r="D1846" s="145"/>
      <c r="E1846" s="143"/>
      <c r="F1846" s="106"/>
      <c r="G1846" s="106"/>
      <c r="H1846" s="106"/>
      <c r="I1846" s="106"/>
    </row>
    <row r="1847" spans="1:9" s="27" customFormat="1" x14ac:dyDescent="0.25">
      <c r="A1847" s="39"/>
      <c r="C1847" s="39"/>
      <c r="D1847" s="145"/>
      <c r="E1847" s="143"/>
      <c r="F1847" s="106"/>
      <c r="G1847" s="106"/>
      <c r="H1847" s="106"/>
      <c r="I1847" s="106"/>
    </row>
    <row r="1848" spans="1:9" s="27" customFormat="1" x14ac:dyDescent="0.25">
      <c r="A1848" s="39"/>
      <c r="C1848" s="39"/>
      <c r="D1848" s="145"/>
      <c r="E1848" s="143"/>
      <c r="F1848" s="106"/>
      <c r="G1848" s="106"/>
      <c r="H1848" s="106"/>
      <c r="I1848" s="106"/>
    </row>
    <row r="1849" spans="1:9" s="27" customFormat="1" x14ac:dyDescent="0.25">
      <c r="A1849" s="39"/>
      <c r="C1849" s="39"/>
      <c r="D1849" s="145"/>
      <c r="E1849" s="143"/>
      <c r="F1849" s="106"/>
      <c r="G1849" s="106"/>
      <c r="H1849" s="106"/>
      <c r="I1849" s="106"/>
    </row>
    <row r="1850" spans="1:9" s="27" customFormat="1" x14ac:dyDescent="0.25">
      <c r="A1850" s="39"/>
      <c r="C1850" s="39"/>
      <c r="D1850" s="145"/>
      <c r="E1850" s="143"/>
      <c r="F1850" s="106"/>
      <c r="G1850" s="106"/>
      <c r="H1850" s="106"/>
      <c r="I1850" s="106"/>
    </row>
    <row r="1851" spans="1:9" s="27" customFormat="1" x14ac:dyDescent="0.25">
      <c r="A1851" s="39"/>
      <c r="C1851" s="39"/>
      <c r="D1851" s="145"/>
      <c r="E1851" s="143"/>
      <c r="F1851" s="106"/>
      <c r="G1851" s="106"/>
      <c r="H1851" s="106"/>
      <c r="I1851" s="106"/>
    </row>
    <row r="1852" spans="1:9" s="27" customFormat="1" x14ac:dyDescent="0.25">
      <c r="A1852" s="39"/>
      <c r="C1852" s="39"/>
      <c r="D1852" s="145"/>
      <c r="E1852" s="143"/>
      <c r="F1852" s="106"/>
      <c r="G1852" s="106"/>
      <c r="H1852" s="106"/>
      <c r="I1852" s="106"/>
    </row>
    <row r="1853" spans="1:9" s="27" customFormat="1" x14ac:dyDescent="0.25">
      <c r="A1853" s="39"/>
      <c r="C1853" s="39"/>
      <c r="D1853" s="145"/>
      <c r="E1853" s="143"/>
      <c r="F1853" s="106"/>
      <c r="G1853" s="106"/>
      <c r="H1853" s="106"/>
      <c r="I1853" s="106"/>
    </row>
    <row r="1854" spans="1:9" s="27" customFormat="1" x14ac:dyDescent="0.25">
      <c r="A1854" s="39"/>
      <c r="C1854" s="39"/>
      <c r="D1854" s="145"/>
      <c r="E1854" s="143"/>
      <c r="F1854" s="106"/>
      <c r="G1854" s="106"/>
      <c r="H1854" s="106"/>
      <c r="I1854" s="106"/>
    </row>
    <row r="1855" spans="1:9" s="27" customFormat="1" x14ac:dyDescent="0.25">
      <c r="A1855" s="39"/>
      <c r="C1855" s="39"/>
      <c r="D1855" s="145"/>
      <c r="E1855" s="143"/>
      <c r="F1855" s="106"/>
      <c r="G1855" s="106"/>
      <c r="H1855" s="106"/>
      <c r="I1855" s="106"/>
    </row>
    <row r="1856" spans="1:9" s="27" customFormat="1" x14ac:dyDescent="0.25">
      <c r="A1856" s="39"/>
      <c r="C1856" s="39"/>
      <c r="D1856" s="145"/>
      <c r="E1856" s="143"/>
      <c r="F1856" s="106"/>
      <c r="G1856" s="106"/>
      <c r="H1856" s="106"/>
      <c r="I1856" s="106"/>
    </row>
    <row r="1857" spans="1:9" s="27" customFormat="1" x14ac:dyDescent="0.25">
      <c r="A1857" s="39"/>
      <c r="C1857" s="39"/>
      <c r="D1857" s="145"/>
      <c r="E1857" s="143"/>
      <c r="F1857" s="106"/>
      <c r="G1857" s="106"/>
      <c r="H1857" s="106"/>
      <c r="I1857" s="106"/>
    </row>
    <row r="1858" spans="1:9" s="27" customFormat="1" x14ac:dyDescent="0.25">
      <c r="A1858" s="39"/>
      <c r="C1858" s="39"/>
      <c r="D1858" s="145"/>
      <c r="E1858" s="143"/>
      <c r="F1858" s="106"/>
      <c r="G1858" s="106"/>
      <c r="H1858" s="106"/>
      <c r="I1858" s="106"/>
    </row>
    <row r="1859" spans="1:9" s="27" customFormat="1" x14ac:dyDescent="0.25">
      <c r="A1859" s="39"/>
      <c r="C1859" s="39"/>
      <c r="D1859" s="145"/>
      <c r="E1859" s="143"/>
      <c r="F1859" s="106"/>
      <c r="G1859" s="106"/>
      <c r="H1859" s="106"/>
      <c r="I1859" s="106"/>
    </row>
    <row r="1860" spans="1:9" s="27" customFormat="1" x14ac:dyDescent="0.25">
      <c r="A1860" s="39"/>
      <c r="C1860" s="39"/>
      <c r="D1860" s="145"/>
      <c r="E1860" s="143"/>
      <c r="F1860" s="106"/>
      <c r="G1860" s="106"/>
      <c r="H1860" s="106"/>
      <c r="I1860" s="106"/>
    </row>
    <row r="1861" spans="1:9" s="27" customFormat="1" x14ac:dyDescent="0.25">
      <c r="A1861" s="39"/>
      <c r="C1861" s="39"/>
      <c r="D1861" s="145"/>
      <c r="E1861" s="143"/>
      <c r="F1861" s="106"/>
      <c r="G1861" s="106"/>
      <c r="H1861" s="106"/>
      <c r="I1861" s="106"/>
    </row>
    <row r="1862" spans="1:9" s="27" customFormat="1" x14ac:dyDescent="0.25">
      <c r="A1862" s="39"/>
      <c r="C1862" s="39"/>
      <c r="D1862" s="145"/>
      <c r="E1862" s="143"/>
      <c r="F1862" s="106"/>
      <c r="G1862" s="106"/>
      <c r="H1862" s="106"/>
      <c r="I1862" s="106"/>
    </row>
    <row r="1863" spans="1:9" s="27" customFormat="1" x14ac:dyDescent="0.25">
      <c r="A1863" s="39"/>
      <c r="C1863" s="39"/>
      <c r="D1863" s="145"/>
      <c r="E1863" s="143"/>
      <c r="F1863" s="106"/>
      <c r="G1863" s="106"/>
      <c r="H1863" s="106"/>
      <c r="I1863" s="106"/>
    </row>
    <row r="1864" spans="1:9" s="27" customFormat="1" x14ac:dyDescent="0.25">
      <c r="A1864" s="39"/>
      <c r="C1864" s="39"/>
      <c r="D1864" s="145"/>
      <c r="E1864" s="143"/>
      <c r="F1864" s="106"/>
      <c r="G1864" s="106"/>
      <c r="H1864" s="106"/>
      <c r="I1864" s="106"/>
    </row>
    <row r="1865" spans="1:9" s="27" customFormat="1" x14ac:dyDescent="0.25">
      <c r="A1865" s="39"/>
      <c r="C1865" s="39"/>
      <c r="D1865" s="145"/>
      <c r="E1865" s="143"/>
      <c r="F1865" s="106"/>
      <c r="G1865" s="106"/>
      <c r="H1865" s="106"/>
      <c r="I1865" s="106"/>
    </row>
    <row r="1866" spans="1:9" s="27" customFormat="1" x14ac:dyDescent="0.25">
      <c r="A1866" s="39"/>
      <c r="C1866" s="39"/>
      <c r="D1866" s="145"/>
      <c r="E1866" s="143"/>
      <c r="F1866" s="106"/>
      <c r="G1866" s="106"/>
      <c r="H1866" s="106"/>
      <c r="I1866" s="106"/>
    </row>
    <row r="1867" spans="1:9" s="27" customFormat="1" x14ac:dyDescent="0.25">
      <c r="A1867" s="39"/>
      <c r="C1867" s="39"/>
      <c r="D1867" s="145"/>
      <c r="E1867" s="143"/>
      <c r="F1867" s="106"/>
      <c r="G1867" s="106"/>
      <c r="H1867" s="106"/>
      <c r="I1867" s="106"/>
    </row>
    <row r="1868" spans="1:9" s="27" customFormat="1" x14ac:dyDescent="0.25">
      <c r="A1868" s="39"/>
      <c r="C1868" s="39"/>
      <c r="D1868" s="145"/>
      <c r="E1868" s="143"/>
      <c r="F1868" s="106"/>
      <c r="G1868" s="106"/>
      <c r="H1868" s="106"/>
      <c r="I1868" s="106"/>
    </row>
    <row r="1869" spans="1:9" s="27" customFormat="1" x14ac:dyDescent="0.25">
      <c r="A1869" s="39"/>
      <c r="C1869" s="39"/>
      <c r="D1869" s="145"/>
      <c r="E1869" s="143"/>
      <c r="F1869" s="106"/>
      <c r="G1869" s="106"/>
      <c r="H1869" s="106"/>
      <c r="I1869" s="106"/>
    </row>
    <row r="1870" spans="1:9" s="27" customFormat="1" x14ac:dyDescent="0.25">
      <c r="A1870" s="39"/>
      <c r="C1870" s="39"/>
      <c r="D1870" s="145"/>
      <c r="E1870" s="143"/>
      <c r="F1870" s="106"/>
      <c r="G1870" s="106"/>
      <c r="H1870" s="106"/>
      <c r="I1870" s="106"/>
    </row>
    <row r="1871" spans="1:9" s="27" customFormat="1" x14ac:dyDescent="0.25">
      <c r="A1871" s="39"/>
      <c r="C1871" s="39"/>
      <c r="D1871" s="145"/>
      <c r="E1871" s="143"/>
      <c r="F1871" s="106"/>
      <c r="G1871" s="106"/>
      <c r="H1871" s="106"/>
      <c r="I1871" s="106"/>
    </row>
    <row r="1872" spans="1:9" s="27" customFormat="1" x14ac:dyDescent="0.25">
      <c r="A1872" s="39"/>
      <c r="C1872" s="39"/>
      <c r="D1872" s="145"/>
      <c r="E1872" s="143"/>
      <c r="F1872" s="106"/>
      <c r="G1872" s="106"/>
      <c r="H1872" s="106"/>
      <c r="I1872" s="106"/>
    </row>
    <row r="1873" spans="1:9" s="27" customFormat="1" x14ac:dyDescent="0.25">
      <c r="A1873" s="39"/>
      <c r="C1873" s="39"/>
      <c r="D1873" s="145"/>
      <c r="E1873" s="143"/>
      <c r="F1873" s="106"/>
      <c r="G1873" s="106"/>
      <c r="H1873" s="106"/>
      <c r="I1873" s="106"/>
    </row>
    <row r="1874" spans="1:9" s="27" customFormat="1" x14ac:dyDescent="0.25">
      <c r="A1874" s="39"/>
      <c r="C1874" s="39"/>
      <c r="D1874" s="145"/>
      <c r="E1874" s="143"/>
      <c r="F1874" s="106"/>
      <c r="G1874" s="106"/>
      <c r="H1874" s="106"/>
      <c r="I1874" s="106"/>
    </row>
    <row r="1875" spans="1:9" s="27" customFormat="1" x14ac:dyDescent="0.25">
      <c r="A1875" s="39"/>
      <c r="C1875" s="39"/>
      <c r="D1875" s="145"/>
      <c r="E1875" s="143"/>
      <c r="F1875" s="106"/>
      <c r="G1875" s="106"/>
      <c r="H1875" s="106"/>
      <c r="I1875" s="106"/>
    </row>
    <row r="1876" spans="1:9" s="27" customFormat="1" x14ac:dyDescent="0.25">
      <c r="A1876" s="39"/>
      <c r="C1876" s="39"/>
      <c r="D1876" s="145"/>
      <c r="E1876" s="143"/>
      <c r="F1876" s="106"/>
      <c r="G1876" s="106"/>
      <c r="H1876" s="106"/>
      <c r="I1876" s="106"/>
    </row>
    <row r="1877" spans="1:9" s="27" customFormat="1" x14ac:dyDescent="0.25">
      <c r="A1877" s="39"/>
      <c r="C1877" s="39"/>
      <c r="D1877" s="145"/>
      <c r="E1877" s="143"/>
      <c r="F1877" s="106"/>
      <c r="G1877" s="106"/>
      <c r="H1877" s="106"/>
      <c r="I1877" s="106"/>
    </row>
    <row r="1878" spans="1:9" s="27" customFormat="1" x14ac:dyDescent="0.25">
      <c r="A1878" s="39"/>
      <c r="C1878" s="39"/>
      <c r="D1878" s="145"/>
      <c r="E1878" s="143"/>
      <c r="F1878" s="106"/>
      <c r="G1878" s="106"/>
      <c r="H1878" s="106"/>
      <c r="I1878" s="106"/>
    </row>
    <row r="1879" spans="1:9" s="27" customFormat="1" x14ac:dyDescent="0.25">
      <c r="A1879" s="39"/>
      <c r="C1879" s="39"/>
      <c r="D1879" s="145"/>
      <c r="E1879" s="143"/>
      <c r="F1879" s="106"/>
      <c r="G1879" s="106"/>
      <c r="H1879" s="106"/>
      <c r="I1879" s="106"/>
    </row>
    <row r="1880" spans="1:9" s="27" customFormat="1" x14ac:dyDescent="0.25">
      <c r="A1880" s="39"/>
      <c r="C1880" s="39"/>
      <c r="D1880" s="145"/>
      <c r="E1880" s="143"/>
      <c r="F1880" s="106"/>
      <c r="G1880" s="106"/>
      <c r="H1880" s="106"/>
      <c r="I1880" s="106"/>
    </row>
    <row r="1881" spans="1:9" s="27" customFormat="1" x14ac:dyDescent="0.25">
      <c r="A1881" s="39"/>
      <c r="C1881" s="39"/>
      <c r="D1881" s="145"/>
      <c r="E1881" s="143"/>
      <c r="F1881" s="106"/>
      <c r="G1881" s="106"/>
      <c r="H1881" s="106"/>
      <c r="I1881" s="106"/>
    </row>
    <row r="1882" spans="1:9" s="27" customFormat="1" x14ac:dyDescent="0.25">
      <c r="A1882" s="39"/>
      <c r="C1882" s="39"/>
      <c r="D1882" s="145"/>
      <c r="E1882" s="143"/>
      <c r="F1882" s="106"/>
      <c r="G1882" s="106"/>
      <c r="H1882" s="106"/>
      <c r="I1882" s="106"/>
    </row>
    <row r="1883" spans="1:9" s="27" customFormat="1" x14ac:dyDescent="0.25">
      <c r="A1883" s="39"/>
      <c r="C1883" s="39"/>
      <c r="D1883" s="145"/>
      <c r="E1883" s="143"/>
      <c r="F1883" s="106"/>
      <c r="G1883" s="106"/>
      <c r="H1883" s="106"/>
      <c r="I1883" s="106"/>
    </row>
    <row r="1884" spans="1:9" s="27" customFormat="1" x14ac:dyDescent="0.25">
      <c r="A1884" s="39"/>
      <c r="C1884" s="39"/>
      <c r="D1884" s="145"/>
      <c r="E1884" s="143"/>
      <c r="F1884" s="106"/>
      <c r="G1884" s="106"/>
      <c r="H1884" s="106"/>
      <c r="I1884" s="106"/>
    </row>
    <row r="1885" spans="1:9" s="27" customFormat="1" x14ac:dyDescent="0.25">
      <c r="A1885" s="39"/>
      <c r="C1885" s="39"/>
      <c r="D1885" s="145"/>
      <c r="E1885" s="143"/>
      <c r="F1885" s="106"/>
      <c r="G1885" s="106"/>
      <c r="H1885" s="106"/>
      <c r="I1885" s="106"/>
    </row>
    <row r="1886" spans="1:9" s="27" customFormat="1" x14ac:dyDescent="0.25">
      <c r="A1886" s="39"/>
      <c r="C1886" s="39"/>
      <c r="D1886" s="145"/>
      <c r="E1886" s="143"/>
      <c r="F1886" s="106"/>
      <c r="G1886" s="106"/>
      <c r="H1886" s="106"/>
      <c r="I1886" s="106"/>
    </row>
    <row r="1887" spans="1:9" s="27" customFormat="1" x14ac:dyDescent="0.25">
      <c r="A1887" s="39"/>
      <c r="C1887" s="39"/>
      <c r="D1887" s="145"/>
      <c r="E1887" s="143"/>
      <c r="F1887" s="106"/>
      <c r="G1887" s="106"/>
      <c r="H1887" s="106"/>
      <c r="I1887" s="106"/>
    </row>
    <row r="1888" spans="1:9" s="27" customFormat="1" x14ac:dyDescent="0.25">
      <c r="A1888" s="39"/>
      <c r="C1888" s="39"/>
      <c r="D1888" s="145"/>
      <c r="E1888" s="143"/>
      <c r="F1888" s="106"/>
      <c r="G1888" s="106"/>
      <c r="H1888" s="106"/>
      <c r="I1888" s="106"/>
    </row>
    <row r="1889" spans="1:9" s="27" customFormat="1" x14ac:dyDescent="0.25">
      <c r="A1889" s="39"/>
      <c r="C1889" s="39"/>
      <c r="D1889" s="145"/>
      <c r="E1889" s="143"/>
      <c r="F1889" s="106"/>
      <c r="G1889" s="106"/>
      <c r="H1889" s="106"/>
      <c r="I1889" s="106"/>
    </row>
    <row r="1890" spans="1:9" s="27" customFormat="1" x14ac:dyDescent="0.25">
      <c r="A1890" s="39"/>
      <c r="C1890" s="39"/>
      <c r="D1890" s="145"/>
      <c r="E1890" s="143"/>
      <c r="F1890" s="106"/>
      <c r="G1890" s="106"/>
      <c r="H1890" s="106"/>
      <c r="I1890" s="106"/>
    </row>
    <row r="1891" spans="1:9" s="27" customFormat="1" x14ac:dyDescent="0.25">
      <c r="A1891" s="39"/>
      <c r="C1891" s="39"/>
      <c r="D1891" s="145"/>
      <c r="E1891" s="143"/>
      <c r="F1891" s="106"/>
      <c r="G1891" s="106"/>
      <c r="H1891" s="106"/>
      <c r="I1891" s="106"/>
    </row>
    <row r="1892" spans="1:9" s="27" customFormat="1" x14ac:dyDescent="0.25">
      <c r="A1892" s="39"/>
      <c r="C1892" s="39"/>
      <c r="D1892" s="145"/>
      <c r="E1892" s="143"/>
      <c r="F1892" s="106"/>
      <c r="G1892" s="106"/>
      <c r="H1892" s="106"/>
      <c r="I1892" s="106"/>
    </row>
    <row r="1893" spans="1:9" s="27" customFormat="1" x14ac:dyDescent="0.25">
      <c r="A1893" s="39"/>
      <c r="C1893" s="39"/>
      <c r="D1893" s="145"/>
      <c r="E1893" s="143"/>
      <c r="F1893" s="106"/>
      <c r="G1893" s="106"/>
      <c r="H1893" s="106"/>
      <c r="I1893" s="106"/>
    </row>
    <row r="1894" spans="1:9" s="27" customFormat="1" x14ac:dyDescent="0.25">
      <c r="A1894" s="39"/>
      <c r="C1894" s="39"/>
      <c r="D1894" s="145"/>
      <c r="E1894" s="143"/>
      <c r="F1894" s="106"/>
      <c r="G1894" s="106"/>
      <c r="H1894" s="106"/>
      <c r="I1894" s="106"/>
    </row>
    <row r="1895" spans="1:9" s="27" customFormat="1" x14ac:dyDescent="0.25">
      <c r="A1895" s="39"/>
      <c r="C1895" s="39"/>
      <c r="D1895" s="145"/>
      <c r="E1895" s="143"/>
      <c r="F1895" s="106"/>
      <c r="G1895" s="106"/>
      <c r="H1895" s="106"/>
      <c r="I1895" s="106"/>
    </row>
    <row r="1896" spans="1:9" s="27" customFormat="1" x14ac:dyDescent="0.25">
      <c r="A1896" s="39"/>
      <c r="C1896" s="39"/>
      <c r="D1896" s="145"/>
      <c r="E1896" s="143"/>
      <c r="F1896" s="106"/>
      <c r="G1896" s="106"/>
      <c r="H1896" s="106"/>
      <c r="I1896" s="106"/>
    </row>
    <row r="1897" spans="1:9" s="27" customFormat="1" x14ac:dyDescent="0.25">
      <c r="A1897" s="39"/>
      <c r="C1897" s="39"/>
      <c r="D1897" s="145"/>
      <c r="E1897" s="143"/>
      <c r="F1897" s="106"/>
      <c r="G1897" s="106"/>
      <c r="H1897" s="106"/>
      <c r="I1897" s="106"/>
    </row>
    <row r="1898" spans="1:9" s="27" customFormat="1" x14ac:dyDescent="0.25">
      <c r="A1898" s="39"/>
      <c r="C1898" s="39"/>
      <c r="D1898" s="145"/>
      <c r="E1898" s="143"/>
      <c r="F1898" s="106"/>
      <c r="G1898" s="106"/>
      <c r="H1898" s="106"/>
      <c r="I1898" s="106"/>
    </row>
    <row r="1899" spans="1:9" s="27" customFormat="1" x14ac:dyDescent="0.25">
      <c r="A1899" s="39"/>
      <c r="C1899" s="39"/>
      <c r="D1899" s="145"/>
      <c r="E1899" s="143"/>
      <c r="F1899" s="106"/>
      <c r="G1899" s="106"/>
      <c r="H1899" s="106"/>
      <c r="I1899" s="106"/>
    </row>
    <row r="1900" spans="1:9" s="27" customFormat="1" x14ac:dyDescent="0.25">
      <c r="A1900" s="39"/>
      <c r="C1900" s="39"/>
      <c r="D1900" s="145"/>
      <c r="E1900" s="143"/>
      <c r="F1900" s="106"/>
      <c r="G1900" s="106"/>
      <c r="H1900" s="106"/>
      <c r="I1900" s="106"/>
    </row>
    <row r="1901" spans="1:9" s="27" customFormat="1" x14ac:dyDescent="0.25">
      <c r="A1901" s="39"/>
      <c r="C1901" s="39"/>
      <c r="D1901" s="145"/>
      <c r="E1901" s="143"/>
      <c r="F1901" s="106"/>
      <c r="G1901" s="106"/>
      <c r="H1901" s="106"/>
      <c r="I1901" s="106"/>
    </row>
    <row r="1902" spans="1:9" s="27" customFormat="1" x14ac:dyDescent="0.25">
      <c r="A1902" s="39"/>
      <c r="C1902" s="39"/>
      <c r="D1902" s="145"/>
      <c r="E1902" s="143"/>
      <c r="F1902" s="106"/>
      <c r="G1902" s="106"/>
      <c r="H1902" s="106"/>
      <c r="I1902" s="106"/>
    </row>
    <row r="1903" spans="1:9" s="27" customFormat="1" x14ac:dyDescent="0.25">
      <c r="A1903" s="39"/>
      <c r="C1903" s="39"/>
      <c r="D1903" s="145"/>
      <c r="E1903" s="143"/>
      <c r="F1903" s="106"/>
      <c r="G1903" s="106"/>
      <c r="H1903" s="106"/>
      <c r="I1903" s="106"/>
    </row>
    <row r="1904" spans="1:9" s="27" customFormat="1" x14ac:dyDescent="0.25">
      <c r="A1904" s="39"/>
      <c r="C1904" s="39"/>
      <c r="D1904" s="145"/>
      <c r="E1904" s="143"/>
      <c r="F1904" s="106"/>
      <c r="G1904" s="106"/>
      <c r="H1904" s="106"/>
      <c r="I1904" s="106"/>
    </row>
    <row r="1905" spans="1:9" s="27" customFormat="1" x14ac:dyDescent="0.25">
      <c r="A1905" s="39"/>
      <c r="C1905" s="39"/>
      <c r="D1905" s="145"/>
      <c r="E1905" s="143"/>
      <c r="F1905" s="106"/>
      <c r="G1905" s="106"/>
      <c r="H1905" s="106"/>
      <c r="I1905" s="106"/>
    </row>
    <row r="1906" spans="1:9" s="27" customFormat="1" x14ac:dyDescent="0.25">
      <c r="A1906" s="39"/>
      <c r="C1906" s="39"/>
      <c r="D1906" s="145"/>
      <c r="E1906" s="143"/>
      <c r="F1906" s="106"/>
      <c r="G1906" s="106"/>
      <c r="H1906" s="106"/>
      <c r="I1906" s="106"/>
    </row>
    <row r="1907" spans="1:9" s="27" customFormat="1" x14ac:dyDescent="0.25">
      <c r="A1907" s="39"/>
      <c r="C1907" s="39"/>
      <c r="D1907" s="145"/>
      <c r="E1907" s="143"/>
      <c r="F1907" s="106"/>
      <c r="G1907" s="106"/>
      <c r="H1907" s="106"/>
      <c r="I1907" s="106"/>
    </row>
    <row r="1908" spans="1:9" s="27" customFormat="1" x14ac:dyDescent="0.25">
      <c r="A1908" s="39"/>
      <c r="C1908" s="39"/>
      <c r="D1908" s="145"/>
      <c r="E1908" s="143"/>
      <c r="F1908" s="106"/>
      <c r="G1908" s="106"/>
      <c r="H1908" s="106"/>
      <c r="I1908" s="106"/>
    </row>
    <row r="1909" spans="1:9" s="27" customFormat="1" x14ac:dyDescent="0.25">
      <c r="A1909" s="39"/>
      <c r="C1909" s="39"/>
      <c r="D1909" s="145"/>
      <c r="E1909" s="143"/>
      <c r="F1909" s="106"/>
      <c r="G1909" s="106"/>
      <c r="H1909" s="106"/>
      <c r="I1909" s="106"/>
    </row>
    <row r="1910" spans="1:9" s="27" customFormat="1" x14ac:dyDescent="0.25">
      <c r="A1910" s="39"/>
      <c r="C1910" s="39"/>
      <c r="D1910" s="145"/>
      <c r="E1910" s="143"/>
      <c r="F1910" s="106"/>
      <c r="G1910" s="106"/>
      <c r="H1910" s="106"/>
      <c r="I1910" s="106"/>
    </row>
    <row r="1911" spans="1:9" s="27" customFormat="1" x14ac:dyDescent="0.25">
      <c r="A1911" s="39"/>
      <c r="C1911" s="39"/>
      <c r="D1911" s="145"/>
      <c r="E1911" s="143"/>
      <c r="F1911" s="106"/>
      <c r="G1911" s="106"/>
      <c r="H1911" s="106"/>
      <c r="I1911" s="106"/>
    </row>
    <row r="1912" spans="1:9" s="27" customFormat="1" x14ac:dyDescent="0.25">
      <c r="A1912" s="39"/>
      <c r="C1912" s="39"/>
      <c r="D1912" s="145"/>
      <c r="E1912" s="143"/>
      <c r="F1912" s="106"/>
      <c r="G1912" s="106"/>
      <c r="H1912" s="106"/>
      <c r="I1912" s="106"/>
    </row>
    <row r="1913" spans="1:9" s="27" customFormat="1" x14ac:dyDescent="0.25">
      <c r="A1913" s="39"/>
      <c r="C1913" s="39"/>
      <c r="D1913" s="145"/>
      <c r="E1913" s="143"/>
      <c r="F1913" s="106"/>
      <c r="G1913" s="106"/>
      <c r="H1913" s="106"/>
      <c r="I1913" s="106"/>
    </row>
    <row r="1914" spans="1:9" s="27" customFormat="1" x14ac:dyDescent="0.25">
      <c r="A1914" s="39"/>
      <c r="C1914" s="39"/>
      <c r="D1914" s="145"/>
      <c r="E1914" s="143"/>
      <c r="F1914" s="106"/>
      <c r="G1914" s="106"/>
      <c r="H1914" s="106"/>
      <c r="I1914" s="106"/>
    </row>
    <row r="1915" spans="1:9" s="27" customFormat="1" x14ac:dyDescent="0.25">
      <c r="A1915" s="39"/>
      <c r="C1915" s="39"/>
      <c r="D1915" s="145"/>
      <c r="E1915" s="143"/>
      <c r="F1915" s="106"/>
      <c r="G1915" s="106"/>
      <c r="H1915" s="106"/>
      <c r="I1915" s="106"/>
    </row>
    <row r="1916" spans="1:9" s="27" customFormat="1" x14ac:dyDescent="0.25">
      <c r="A1916" s="39"/>
      <c r="C1916" s="39"/>
      <c r="D1916" s="145"/>
      <c r="E1916" s="143"/>
      <c r="F1916" s="106"/>
      <c r="G1916" s="106"/>
      <c r="H1916" s="106"/>
      <c r="I1916" s="106"/>
    </row>
    <row r="1917" spans="1:9" s="27" customFormat="1" x14ac:dyDescent="0.25">
      <c r="A1917" s="39"/>
      <c r="C1917" s="39"/>
      <c r="D1917" s="145"/>
      <c r="E1917" s="143"/>
      <c r="F1917" s="106"/>
      <c r="G1917" s="106"/>
      <c r="H1917" s="106"/>
      <c r="I1917" s="106"/>
    </row>
    <row r="1918" spans="1:9" s="27" customFormat="1" x14ac:dyDescent="0.25">
      <c r="A1918" s="39"/>
      <c r="C1918" s="39"/>
      <c r="D1918" s="145"/>
      <c r="E1918" s="143"/>
      <c r="F1918" s="106"/>
      <c r="G1918" s="106"/>
      <c r="H1918" s="106"/>
      <c r="I1918" s="106"/>
    </row>
    <row r="1919" spans="1:9" s="27" customFormat="1" x14ac:dyDescent="0.25">
      <c r="A1919" s="39"/>
      <c r="C1919" s="39"/>
      <c r="D1919" s="145"/>
      <c r="E1919" s="143"/>
      <c r="F1919" s="106"/>
      <c r="G1919" s="106"/>
      <c r="H1919" s="106"/>
      <c r="I1919" s="106"/>
    </row>
    <row r="1920" spans="1:9" s="27" customFormat="1" x14ac:dyDescent="0.25">
      <c r="A1920" s="39"/>
      <c r="C1920" s="39"/>
      <c r="D1920" s="145"/>
      <c r="E1920" s="143"/>
      <c r="F1920" s="106"/>
      <c r="G1920" s="106"/>
      <c r="H1920" s="106"/>
      <c r="I1920" s="106"/>
    </row>
    <row r="1921" spans="1:9" s="27" customFormat="1" x14ac:dyDescent="0.25">
      <c r="A1921" s="39"/>
      <c r="C1921" s="39"/>
      <c r="D1921" s="145"/>
      <c r="E1921" s="143"/>
      <c r="F1921" s="106"/>
      <c r="G1921" s="106"/>
      <c r="H1921" s="106"/>
      <c r="I1921" s="106"/>
    </row>
    <row r="1922" spans="1:9" s="27" customFormat="1" x14ac:dyDescent="0.25">
      <c r="A1922" s="39"/>
      <c r="C1922" s="39"/>
      <c r="D1922" s="145"/>
      <c r="E1922" s="143"/>
      <c r="F1922" s="106"/>
      <c r="G1922" s="106"/>
      <c r="H1922" s="106"/>
      <c r="I1922" s="106"/>
    </row>
    <row r="1923" spans="1:9" s="27" customFormat="1" x14ac:dyDescent="0.25">
      <c r="A1923" s="39"/>
      <c r="C1923" s="39"/>
      <c r="D1923" s="145"/>
      <c r="E1923" s="143"/>
      <c r="F1923" s="106"/>
      <c r="G1923" s="106"/>
      <c r="H1923" s="106"/>
      <c r="I1923" s="106"/>
    </row>
    <row r="1924" spans="1:9" s="27" customFormat="1" x14ac:dyDescent="0.25">
      <c r="A1924" s="39"/>
      <c r="C1924" s="39"/>
      <c r="D1924" s="145"/>
      <c r="E1924" s="143"/>
      <c r="F1924" s="106"/>
      <c r="G1924" s="106"/>
      <c r="H1924" s="106"/>
      <c r="I1924" s="106"/>
    </row>
    <row r="1925" spans="1:9" s="27" customFormat="1" x14ac:dyDescent="0.25">
      <c r="A1925" s="39"/>
      <c r="C1925" s="39"/>
      <c r="D1925" s="145"/>
      <c r="E1925" s="143"/>
      <c r="F1925" s="106"/>
      <c r="G1925" s="106"/>
      <c r="H1925" s="106"/>
      <c r="I1925" s="106"/>
    </row>
    <row r="1926" spans="1:9" s="27" customFormat="1" x14ac:dyDescent="0.25">
      <c r="A1926" s="39"/>
      <c r="C1926" s="39"/>
      <c r="D1926" s="145"/>
      <c r="E1926" s="143"/>
      <c r="F1926" s="106"/>
      <c r="G1926" s="106"/>
      <c r="H1926" s="106"/>
      <c r="I1926" s="106"/>
    </row>
    <row r="1927" spans="1:9" s="27" customFormat="1" x14ac:dyDescent="0.25">
      <c r="A1927" s="39"/>
      <c r="C1927" s="39"/>
      <c r="D1927" s="145"/>
      <c r="E1927" s="143"/>
      <c r="F1927" s="106"/>
      <c r="G1927" s="106"/>
      <c r="H1927" s="106"/>
      <c r="I1927" s="106"/>
    </row>
    <row r="1928" spans="1:9" s="27" customFormat="1" x14ac:dyDescent="0.25">
      <c r="A1928" s="39"/>
      <c r="C1928" s="39"/>
      <c r="D1928" s="145"/>
      <c r="E1928" s="143"/>
      <c r="F1928" s="106"/>
      <c r="G1928" s="106"/>
      <c r="H1928" s="106"/>
      <c r="I1928" s="106"/>
    </row>
    <row r="1929" spans="1:9" s="27" customFormat="1" x14ac:dyDescent="0.25">
      <c r="A1929" s="39"/>
      <c r="C1929" s="39"/>
      <c r="D1929" s="145"/>
      <c r="E1929" s="143"/>
      <c r="F1929" s="106"/>
      <c r="G1929" s="106"/>
      <c r="H1929" s="106"/>
      <c r="I1929" s="106"/>
    </row>
    <row r="1930" spans="1:9" s="27" customFormat="1" x14ac:dyDescent="0.25">
      <c r="A1930" s="39"/>
      <c r="C1930" s="39"/>
      <c r="D1930" s="145"/>
      <c r="E1930" s="143"/>
      <c r="F1930" s="106"/>
      <c r="G1930" s="106"/>
      <c r="H1930" s="106"/>
      <c r="I1930" s="106"/>
    </row>
    <row r="1931" spans="1:9" s="27" customFormat="1" x14ac:dyDescent="0.25">
      <c r="A1931" s="39"/>
      <c r="C1931" s="39"/>
      <c r="D1931" s="145"/>
      <c r="E1931" s="143"/>
      <c r="F1931" s="106"/>
      <c r="G1931" s="106"/>
      <c r="H1931" s="106"/>
      <c r="I1931" s="106"/>
    </row>
    <row r="1932" spans="1:9" s="27" customFormat="1" x14ac:dyDescent="0.25">
      <c r="A1932" s="39"/>
      <c r="C1932" s="39"/>
      <c r="D1932" s="145"/>
      <c r="E1932" s="143"/>
      <c r="F1932" s="106"/>
      <c r="G1932" s="106"/>
      <c r="H1932" s="106"/>
      <c r="I1932" s="106"/>
    </row>
    <row r="1933" spans="1:9" s="27" customFormat="1" x14ac:dyDescent="0.25">
      <c r="A1933" s="39"/>
      <c r="C1933" s="39"/>
      <c r="D1933" s="145"/>
      <c r="E1933" s="143"/>
      <c r="F1933" s="106"/>
      <c r="G1933" s="106"/>
      <c r="H1933" s="106"/>
      <c r="I1933" s="106"/>
    </row>
    <row r="1934" spans="1:9" s="27" customFormat="1" x14ac:dyDescent="0.25">
      <c r="A1934" s="39"/>
      <c r="C1934" s="39"/>
      <c r="D1934" s="145"/>
      <c r="E1934" s="143"/>
      <c r="F1934" s="106"/>
      <c r="G1934" s="106"/>
      <c r="H1934" s="106"/>
      <c r="I1934" s="106"/>
    </row>
    <row r="1935" spans="1:9" s="27" customFormat="1" x14ac:dyDescent="0.25">
      <c r="A1935" s="39"/>
      <c r="C1935" s="39"/>
      <c r="D1935" s="145"/>
      <c r="E1935" s="143"/>
      <c r="F1935" s="106"/>
      <c r="G1935" s="106"/>
      <c r="H1935" s="106"/>
      <c r="I1935" s="106"/>
    </row>
    <row r="1936" spans="1:9" s="27" customFormat="1" x14ac:dyDescent="0.25">
      <c r="A1936" s="39"/>
      <c r="C1936" s="39"/>
      <c r="D1936" s="145"/>
      <c r="E1936" s="143"/>
      <c r="F1936" s="106"/>
      <c r="G1936" s="106"/>
      <c r="H1936" s="106"/>
      <c r="I1936" s="106"/>
    </row>
    <row r="1937" spans="1:9" s="27" customFormat="1" x14ac:dyDescent="0.25">
      <c r="A1937" s="39"/>
      <c r="C1937" s="39"/>
      <c r="D1937" s="145"/>
      <c r="E1937" s="143"/>
      <c r="F1937" s="106"/>
      <c r="G1937" s="106"/>
      <c r="H1937" s="106"/>
      <c r="I1937" s="106"/>
    </row>
    <row r="1938" spans="1:9" s="27" customFormat="1" x14ac:dyDescent="0.25">
      <c r="A1938" s="39"/>
      <c r="C1938" s="39"/>
      <c r="D1938" s="145"/>
      <c r="E1938" s="143"/>
      <c r="F1938" s="106"/>
      <c r="G1938" s="106"/>
      <c r="H1938" s="106"/>
      <c r="I1938" s="106"/>
    </row>
    <row r="1939" spans="1:9" s="27" customFormat="1" x14ac:dyDescent="0.25">
      <c r="A1939" s="39"/>
      <c r="C1939" s="39"/>
      <c r="D1939" s="145"/>
      <c r="E1939" s="143"/>
      <c r="F1939" s="106"/>
      <c r="G1939" s="106"/>
      <c r="H1939" s="106"/>
      <c r="I1939" s="106"/>
    </row>
    <row r="1940" spans="1:9" s="27" customFormat="1" x14ac:dyDescent="0.25">
      <c r="A1940" s="39"/>
      <c r="C1940" s="39"/>
      <c r="D1940" s="145"/>
      <c r="E1940" s="143"/>
      <c r="F1940" s="106"/>
      <c r="G1940" s="106"/>
      <c r="H1940" s="106"/>
      <c r="I1940" s="106"/>
    </row>
    <row r="1941" spans="1:9" s="27" customFormat="1" x14ac:dyDescent="0.25">
      <c r="A1941" s="39"/>
      <c r="C1941" s="39"/>
      <c r="D1941" s="145"/>
      <c r="E1941" s="143"/>
      <c r="F1941" s="106"/>
      <c r="G1941" s="106"/>
      <c r="H1941" s="106"/>
      <c r="I1941" s="106"/>
    </row>
    <row r="1942" spans="1:9" s="27" customFormat="1" x14ac:dyDescent="0.25">
      <c r="A1942" s="39"/>
      <c r="C1942" s="39"/>
      <c r="D1942" s="145"/>
      <c r="E1942" s="143"/>
      <c r="F1942" s="106"/>
      <c r="G1942" s="106"/>
      <c r="H1942" s="106"/>
      <c r="I1942" s="106"/>
    </row>
    <row r="1943" spans="1:9" s="27" customFormat="1" x14ac:dyDescent="0.25">
      <c r="A1943" s="39"/>
      <c r="C1943" s="39"/>
      <c r="D1943" s="145"/>
      <c r="E1943" s="143"/>
      <c r="F1943" s="106"/>
      <c r="G1943" s="106"/>
      <c r="H1943" s="106"/>
      <c r="I1943" s="106"/>
    </row>
    <row r="1944" spans="1:9" s="27" customFormat="1" x14ac:dyDescent="0.25">
      <c r="A1944" s="39"/>
      <c r="C1944" s="39"/>
      <c r="D1944" s="145"/>
      <c r="E1944" s="143"/>
      <c r="F1944" s="106"/>
      <c r="G1944" s="106"/>
      <c r="H1944" s="106"/>
      <c r="I1944" s="106"/>
    </row>
    <row r="1945" spans="1:9" s="27" customFormat="1" x14ac:dyDescent="0.25">
      <c r="A1945" s="39"/>
      <c r="C1945" s="39"/>
      <c r="D1945" s="145"/>
      <c r="E1945" s="143"/>
      <c r="F1945" s="106"/>
      <c r="G1945" s="106"/>
      <c r="H1945" s="106"/>
      <c r="I1945" s="106"/>
    </row>
    <row r="1946" spans="1:9" s="27" customFormat="1" x14ac:dyDescent="0.25">
      <c r="A1946" s="39"/>
      <c r="C1946" s="39"/>
      <c r="D1946" s="145"/>
      <c r="E1946" s="143"/>
      <c r="F1946" s="106"/>
      <c r="G1946" s="106"/>
      <c r="H1946" s="106"/>
      <c r="I1946" s="106"/>
    </row>
    <row r="1947" spans="1:9" s="27" customFormat="1" x14ac:dyDescent="0.25">
      <c r="A1947" s="39"/>
      <c r="C1947" s="39"/>
      <c r="D1947" s="145"/>
      <c r="E1947" s="143"/>
      <c r="F1947" s="106"/>
      <c r="G1947" s="106"/>
      <c r="H1947" s="106"/>
      <c r="I1947" s="106"/>
    </row>
    <row r="1948" spans="1:9" s="27" customFormat="1" x14ac:dyDescent="0.25">
      <c r="A1948" s="39"/>
      <c r="C1948" s="39"/>
      <c r="D1948" s="145"/>
      <c r="E1948" s="143"/>
      <c r="F1948" s="106"/>
      <c r="G1948" s="106"/>
      <c r="H1948" s="106"/>
      <c r="I1948" s="106"/>
    </row>
    <row r="1949" spans="1:9" s="27" customFormat="1" x14ac:dyDescent="0.25">
      <c r="A1949" s="39"/>
      <c r="C1949" s="39"/>
      <c r="D1949" s="145"/>
      <c r="E1949" s="143"/>
      <c r="F1949" s="106"/>
      <c r="G1949" s="106"/>
      <c r="H1949" s="106"/>
      <c r="I1949" s="106"/>
    </row>
    <row r="1950" spans="1:9" s="27" customFormat="1" x14ac:dyDescent="0.25">
      <c r="A1950" s="39"/>
      <c r="C1950" s="39"/>
      <c r="D1950" s="145"/>
      <c r="E1950" s="143"/>
      <c r="F1950" s="106"/>
      <c r="G1950" s="106"/>
      <c r="H1950" s="106"/>
      <c r="I1950" s="106"/>
    </row>
    <row r="1951" spans="1:9" s="27" customFormat="1" x14ac:dyDescent="0.25">
      <c r="A1951" s="39"/>
      <c r="C1951" s="39"/>
      <c r="D1951" s="145"/>
      <c r="E1951" s="143"/>
      <c r="F1951" s="106"/>
      <c r="G1951" s="106"/>
      <c r="H1951" s="106"/>
      <c r="I1951" s="106"/>
    </row>
    <row r="1952" spans="1:9" s="27" customFormat="1" x14ac:dyDescent="0.25">
      <c r="A1952" s="39"/>
      <c r="C1952" s="39"/>
      <c r="D1952" s="145"/>
      <c r="E1952" s="143"/>
      <c r="F1952" s="106"/>
      <c r="G1952" s="106"/>
      <c r="H1952" s="106"/>
      <c r="I1952" s="106"/>
    </row>
    <row r="1953" spans="1:9" s="27" customFormat="1" x14ac:dyDescent="0.25">
      <c r="A1953" s="39"/>
      <c r="C1953" s="39"/>
      <c r="D1953" s="145"/>
      <c r="E1953" s="143"/>
      <c r="F1953" s="106"/>
      <c r="G1953" s="106"/>
      <c r="H1953" s="106"/>
      <c r="I1953" s="106"/>
    </row>
    <row r="1954" spans="1:9" s="27" customFormat="1" x14ac:dyDescent="0.25">
      <c r="A1954" s="39"/>
      <c r="C1954" s="39"/>
      <c r="D1954" s="145"/>
      <c r="E1954" s="143"/>
      <c r="F1954" s="106"/>
      <c r="G1954" s="106"/>
      <c r="H1954" s="106"/>
      <c r="I1954" s="106"/>
    </row>
    <row r="1955" spans="1:9" s="27" customFormat="1" x14ac:dyDescent="0.25">
      <c r="A1955" s="39"/>
      <c r="C1955" s="39"/>
      <c r="D1955" s="145"/>
      <c r="E1955" s="143"/>
      <c r="F1955" s="106"/>
      <c r="G1955" s="106"/>
      <c r="H1955" s="106"/>
      <c r="I1955" s="106"/>
    </row>
    <row r="1956" spans="1:9" s="27" customFormat="1" x14ac:dyDescent="0.25">
      <c r="A1956" s="39"/>
      <c r="C1956" s="39"/>
      <c r="D1956" s="145"/>
      <c r="E1956" s="143"/>
      <c r="F1956" s="106"/>
      <c r="G1956" s="106"/>
      <c r="H1956" s="106"/>
      <c r="I1956" s="106"/>
    </row>
    <row r="1957" spans="1:9" s="27" customFormat="1" x14ac:dyDescent="0.25">
      <c r="A1957" s="39"/>
      <c r="C1957" s="39"/>
      <c r="D1957" s="145"/>
      <c r="E1957" s="143"/>
      <c r="F1957" s="106"/>
      <c r="G1957" s="106"/>
      <c r="H1957" s="106"/>
      <c r="I1957" s="106"/>
    </row>
    <row r="1958" spans="1:9" s="27" customFormat="1" x14ac:dyDescent="0.25">
      <c r="A1958" s="39"/>
      <c r="C1958" s="39"/>
      <c r="D1958" s="145"/>
      <c r="E1958" s="143"/>
      <c r="F1958" s="106"/>
      <c r="G1958" s="106"/>
      <c r="H1958" s="106"/>
      <c r="I1958" s="106"/>
    </row>
    <row r="1959" spans="1:9" s="27" customFormat="1" x14ac:dyDescent="0.25">
      <c r="A1959" s="39"/>
      <c r="C1959" s="39"/>
      <c r="D1959" s="145"/>
      <c r="E1959" s="143"/>
      <c r="F1959" s="106"/>
      <c r="G1959" s="106"/>
      <c r="H1959" s="106"/>
      <c r="I1959" s="106"/>
    </row>
    <row r="1960" spans="1:9" s="27" customFormat="1" x14ac:dyDescent="0.25">
      <c r="A1960" s="39"/>
      <c r="C1960" s="39"/>
      <c r="D1960" s="145"/>
      <c r="E1960" s="143"/>
      <c r="F1960" s="106"/>
      <c r="G1960" s="106"/>
      <c r="H1960" s="106"/>
      <c r="I1960" s="106"/>
    </row>
    <row r="1961" spans="1:9" s="27" customFormat="1" x14ac:dyDescent="0.25">
      <c r="A1961" s="39"/>
      <c r="C1961" s="39"/>
      <c r="D1961" s="145"/>
      <c r="E1961" s="143"/>
      <c r="F1961" s="106"/>
      <c r="G1961" s="106"/>
      <c r="H1961" s="106"/>
      <c r="I1961" s="106"/>
    </row>
    <row r="1962" spans="1:9" s="27" customFormat="1" x14ac:dyDescent="0.25">
      <c r="A1962" s="39"/>
      <c r="C1962" s="39"/>
      <c r="D1962" s="145"/>
      <c r="E1962" s="143"/>
      <c r="F1962" s="106"/>
      <c r="G1962" s="106"/>
      <c r="H1962" s="106"/>
      <c r="I1962" s="106"/>
    </row>
    <row r="1963" spans="1:9" s="27" customFormat="1" x14ac:dyDescent="0.25">
      <c r="A1963" s="39"/>
      <c r="C1963" s="39"/>
      <c r="D1963" s="145"/>
      <c r="E1963" s="143"/>
      <c r="F1963" s="106"/>
      <c r="G1963" s="106"/>
      <c r="H1963" s="106"/>
      <c r="I1963" s="106"/>
    </row>
    <row r="1964" spans="1:9" s="27" customFormat="1" x14ac:dyDescent="0.25">
      <c r="A1964" s="39"/>
      <c r="C1964" s="39"/>
      <c r="D1964" s="145"/>
      <c r="E1964" s="143"/>
      <c r="F1964" s="106"/>
      <c r="G1964" s="106"/>
      <c r="H1964" s="106"/>
      <c r="I1964" s="106"/>
    </row>
    <row r="1965" spans="1:9" s="27" customFormat="1" x14ac:dyDescent="0.25">
      <c r="A1965" s="39"/>
      <c r="C1965" s="39"/>
      <c r="D1965" s="145"/>
      <c r="E1965" s="143"/>
      <c r="F1965" s="106"/>
      <c r="G1965" s="106"/>
      <c r="H1965" s="106"/>
      <c r="I1965" s="106"/>
    </row>
    <row r="1966" spans="1:9" s="27" customFormat="1" x14ac:dyDescent="0.25">
      <c r="A1966" s="39"/>
      <c r="C1966" s="39"/>
      <c r="D1966" s="145"/>
      <c r="E1966" s="143"/>
      <c r="F1966" s="106"/>
      <c r="G1966" s="106"/>
      <c r="H1966" s="106"/>
      <c r="I1966" s="106"/>
    </row>
    <row r="1967" spans="1:9" s="27" customFormat="1" x14ac:dyDescent="0.25">
      <c r="A1967" s="39"/>
      <c r="C1967" s="39"/>
      <c r="D1967" s="145"/>
      <c r="E1967" s="143"/>
      <c r="F1967" s="106"/>
      <c r="G1967" s="106"/>
      <c r="H1967" s="106"/>
      <c r="I1967" s="106"/>
    </row>
    <row r="1968" spans="1:9" s="27" customFormat="1" x14ac:dyDescent="0.25">
      <c r="A1968" s="39"/>
      <c r="C1968" s="39"/>
      <c r="D1968" s="145"/>
      <c r="E1968" s="143"/>
      <c r="F1968" s="106"/>
      <c r="G1968" s="106"/>
      <c r="H1968" s="106"/>
      <c r="I1968" s="106"/>
    </row>
    <row r="1969" spans="1:9" s="27" customFormat="1" x14ac:dyDescent="0.25">
      <c r="A1969" s="39"/>
      <c r="C1969" s="39"/>
      <c r="D1969" s="145"/>
      <c r="E1969" s="143"/>
      <c r="F1969" s="106"/>
      <c r="G1969" s="106"/>
      <c r="H1969" s="106"/>
      <c r="I1969" s="106"/>
    </row>
    <row r="1970" spans="1:9" s="27" customFormat="1" x14ac:dyDescent="0.25">
      <c r="A1970" s="39"/>
      <c r="C1970" s="39"/>
      <c r="D1970" s="145"/>
      <c r="E1970" s="143"/>
      <c r="F1970" s="106"/>
      <c r="G1970" s="106"/>
      <c r="H1970" s="106"/>
      <c r="I1970" s="106"/>
    </row>
    <row r="1971" spans="1:9" s="27" customFormat="1" x14ac:dyDescent="0.25">
      <c r="A1971" s="39"/>
      <c r="C1971" s="39"/>
      <c r="D1971" s="145"/>
      <c r="E1971" s="143"/>
      <c r="F1971" s="106"/>
      <c r="G1971" s="106"/>
      <c r="H1971" s="106"/>
      <c r="I1971" s="106"/>
    </row>
    <row r="1972" spans="1:9" s="27" customFormat="1" x14ac:dyDescent="0.25">
      <c r="A1972" s="39"/>
      <c r="C1972" s="39"/>
      <c r="D1972" s="145"/>
      <c r="E1972" s="143"/>
      <c r="F1972" s="106"/>
      <c r="G1972" s="106"/>
      <c r="H1972" s="106"/>
      <c r="I1972" s="106"/>
    </row>
    <row r="1973" spans="1:9" s="27" customFormat="1" x14ac:dyDescent="0.25">
      <c r="A1973" s="39"/>
      <c r="C1973" s="39"/>
      <c r="D1973" s="145"/>
      <c r="E1973" s="143"/>
      <c r="F1973" s="106"/>
      <c r="G1973" s="106"/>
      <c r="H1973" s="106"/>
      <c r="I1973" s="106"/>
    </row>
    <row r="1974" spans="1:9" s="27" customFormat="1" x14ac:dyDescent="0.25">
      <c r="A1974" s="39"/>
      <c r="C1974" s="39"/>
      <c r="D1974" s="145"/>
      <c r="E1974" s="143"/>
      <c r="F1974" s="106"/>
      <c r="G1974" s="106"/>
      <c r="H1974" s="106"/>
      <c r="I1974" s="106"/>
    </row>
    <row r="1975" spans="1:9" s="27" customFormat="1" x14ac:dyDescent="0.25">
      <c r="A1975" s="39"/>
      <c r="C1975" s="39"/>
      <c r="D1975" s="145"/>
      <c r="E1975" s="143"/>
      <c r="F1975" s="106"/>
      <c r="G1975" s="106"/>
      <c r="H1975" s="106"/>
      <c r="I1975" s="106"/>
    </row>
    <row r="1976" spans="1:9" s="27" customFormat="1" x14ac:dyDescent="0.25">
      <c r="A1976" s="39"/>
      <c r="C1976" s="39"/>
      <c r="D1976" s="145"/>
      <c r="E1976" s="143"/>
      <c r="F1976" s="106"/>
      <c r="G1976" s="106"/>
      <c r="H1976" s="106"/>
      <c r="I1976" s="106"/>
    </row>
    <row r="1977" spans="1:9" s="27" customFormat="1" x14ac:dyDescent="0.25">
      <c r="A1977" s="39"/>
      <c r="C1977" s="39"/>
      <c r="D1977" s="145"/>
      <c r="E1977" s="143"/>
      <c r="F1977" s="106"/>
      <c r="G1977" s="106"/>
      <c r="H1977" s="106"/>
      <c r="I1977" s="106"/>
    </row>
    <row r="1978" spans="1:9" s="27" customFormat="1" x14ac:dyDescent="0.25">
      <c r="A1978" s="39"/>
      <c r="C1978" s="39"/>
      <c r="D1978" s="145"/>
      <c r="E1978" s="143"/>
      <c r="F1978" s="106"/>
      <c r="G1978" s="106"/>
      <c r="H1978" s="106"/>
      <c r="I1978" s="106"/>
    </row>
    <row r="1979" spans="1:9" s="27" customFormat="1" x14ac:dyDescent="0.25">
      <c r="A1979" s="39"/>
      <c r="C1979" s="39"/>
      <c r="D1979" s="145"/>
      <c r="E1979" s="143"/>
      <c r="F1979" s="106"/>
      <c r="G1979" s="106"/>
      <c r="H1979" s="106"/>
      <c r="I1979" s="106"/>
    </row>
    <row r="1980" spans="1:9" s="27" customFormat="1" x14ac:dyDescent="0.25">
      <c r="A1980" s="39"/>
      <c r="C1980" s="39"/>
      <c r="D1980" s="145"/>
      <c r="E1980" s="143"/>
      <c r="F1980" s="106"/>
      <c r="G1980" s="106"/>
      <c r="H1980" s="106"/>
      <c r="I1980" s="106"/>
    </row>
    <row r="1981" spans="1:9" s="27" customFormat="1" x14ac:dyDescent="0.25">
      <c r="A1981" s="39"/>
      <c r="C1981" s="39"/>
      <c r="D1981" s="145"/>
      <c r="E1981" s="143"/>
      <c r="F1981" s="106"/>
      <c r="G1981" s="106"/>
      <c r="H1981" s="106"/>
      <c r="I1981" s="106"/>
    </row>
    <row r="1982" spans="1:9" s="27" customFormat="1" x14ac:dyDescent="0.25">
      <c r="A1982" s="39"/>
      <c r="C1982" s="39"/>
      <c r="D1982" s="145"/>
      <c r="E1982" s="143"/>
      <c r="F1982" s="106"/>
      <c r="G1982" s="106"/>
      <c r="H1982" s="106"/>
      <c r="I1982" s="106"/>
    </row>
    <row r="1983" spans="1:9" s="27" customFormat="1" x14ac:dyDescent="0.25">
      <c r="A1983" s="39"/>
      <c r="C1983" s="39"/>
      <c r="D1983" s="145"/>
      <c r="E1983" s="143"/>
      <c r="F1983" s="106"/>
      <c r="G1983" s="106"/>
      <c r="H1983" s="106"/>
      <c r="I1983" s="106"/>
    </row>
    <row r="1984" spans="1:9" s="27" customFormat="1" x14ac:dyDescent="0.25">
      <c r="A1984" s="39"/>
      <c r="C1984" s="39"/>
      <c r="D1984" s="145"/>
      <c r="E1984" s="143"/>
      <c r="F1984" s="106"/>
      <c r="G1984" s="106"/>
      <c r="H1984" s="106"/>
      <c r="I1984" s="106"/>
    </row>
    <row r="1985" spans="1:9" s="27" customFormat="1" x14ac:dyDescent="0.25">
      <c r="A1985" s="39"/>
      <c r="C1985" s="39"/>
      <c r="D1985" s="145"/>
      <c r="E1985" s="143"/>
      <c r="F1985" s="106"/>
      <c r="G1985" s="106"/>
      <c r="H1985" s="106"/>
      <c r="I1985" s="106"/>
    </row>
    <row r="1986" spans="1:9" s="27" customFormat="1" x14ac:dyDescent="0.25">
      <c r="A1986" s="39"/>
      <c r="C1986" s="39"/>
      <c r="D1986" s="145"/>
      <c r="E1986" s="143"/>
      <c r="F1986" s="106"/>
      <c r="G1986" s="106"/>
      <c r="H1986" s="106"/>
      <c r="I1986" s="106"/>
    </row>
    <row r="1987" spans="1:9" s="27" customFormat="1" x14ac:dyDescent="0.25">
      <c r="A1987" s="39"/>
      <c r="C1987" s="39"/>
      <c r="D1987" s="145"/>
      <c r="E1987" s="143"/>
      <c r="F1987" s="106"/>
      <c r="G1987" s="106"/>
      <c r="H1987" s="106"/>
      <c r="I1987" s="106"/>
    </row>
    <row r="1988" spans="1:9" s="27" customFormat="1" x14ac:dyDescent="0.25">
      <c r="A1988" s="39"/>
      <c r="C1988" s="39"/>
      <c r="D1988" s="145"/>
      <c r="E1988" s="143"/>
      <c r="F1988" s="106"/>
      <c r="G1988" s="106"/>
      <c r="H1988" s="106"/>
      <c r="I1988" s="106"/>
    </row>
    <row r="1989" spans="1:9" s="27" customFormat="1" x14ac:dyDescent="0.25">
      <c r="A1989" s="39"/>
      <c r="C1989" s="39"/>
      <c r="D1989" s="145"/>
      <c r="E1989" s="143"/>
      <c r="F1989" s="106"/>
      <c r="G1989" s="106"/>
      <c r="H1989" s="106"/>
      <c r="I1989" s="106"/>
    </row>
    <row r="1990" spans="1:9" s="27" customFormat="1" x14ac:dyDescent="0.25">
      <c r="A1990" s="39"/>
      <c r="C1990" s="39"/>
      <c r="D1990" s="145"/>
      <c r="E1990" s="143"/>
      <c r="F1990" s="106"/>
      <c r="G1990" s="106"/>
      <c r="H1990" s="106"/>
      <c r="I1990" s="106"/>
    </row>
    <row r="1991" spans="1:9" s="27" customFormat="1" x14ac:dyDescent="0.25">
      <c r="A1991" s="39"/>
      <c r="C1991" s="39"/>
      <c r="D1991" s="145"/>
      <c r="E1991" s="143"/>
      <c r="F1991" s="106"/>
      <c r="G1991" s="106"/>
      <c r="H1991" s="106"/>
      <c r="I1991" s="106"/>
    </row>
    <row r="1992" spans="1:9" s="27" customFormat="1" x14ac:dyDescent="0.25">
      <c r="A1992" s="39"/>
      <c r="C1992" s="39"/>
      <c r="D1992" s="145"/>
      <c r="E1992" s="143"/>
      <c r="F1992" s="106"/>
      <c r="G1992" s="106"/>
      <c r="H1992" s="106"/>
      <c r="I1992" s="106"/>
    </row>
    <row r="1993" spans="1:9" s="27" customFormat="1" x14ac:dyDescent="0.25">
      <c r="A1993" s="39"/>
      <c r="C1993" s="39"/>
      <c r="D1993" s="145"/>
      <c r="E1993" s="143"/>
      <c r="F1993" s="106"/>
      <c r="G1993" s="106"/>
      <c r="H1993" s="106"/>
      <c r="I1993" s="106"/>
    </row>
    <row r="1994" spans="1:9" s="27" customFormat="1" x14ac:dyDescent="0.25">
      <c r="A1994" s="39"/>
      <c r="C1994" s="39"/>
      <c r="D1994" s="145"/>
      <c r="E1994" s="143"/>
      <c r="F1994" s="106"/>
      <c r="G1994" s="106"/>
      <c r="H1994" s="106"/>
      <c r="I1994" s="106"/>
    </row>
    <row r="1995" spans="1:9" s="27" customFormat="1" x14ac:dyDescent="0.25">
      <c r="A1995" s="39"/>
      <c r="C1995" s="39"/>
      <c r="D1995" s="145"/>
      <c r="E1995" s="143"/>
      <c r="F1995" s="106"/>
      <c r="G1995" s="106"/>
      <c r="H1995" s="106"/>
      <c r="I1995" s="106"/>
    </row>
    <row r="1996" spans="1:9" s="27" customFormat="1" x14ac:dyDescent="0.25">
      <c r="A1996" s="39"/>
      <c r="C1996" s="39"/>
      <c r="D1996" s="145"/>
      <c r="E1996" s="143"/>
      <c r="F1996" s="106"/>
      <c r="G1996" s="106"/>
      <c r="H1996" s="106"/>
      <c r="I1996" s="106"/>
    </row>
    <row r="1997" spans="1:9" s="27" customFormat="1" x14ac:dyDescent="0.25">
      <c r="A1997" s="39"/>
      <c r="C1997" s="39"/>
      <c r="D1997" s="145"/>
      <c r="E1997" s="143"/>
      <c r="F1997" s="106"/>
      <c r="G1997" s="106"/>
      <c r="H1997" s="106"/>
      <c r="I1997" s="106"/>
    </row>
    <row r="1998" spans="1:9" s="27" customFormat="1" x14ac:dyDescent="0.25">
      <c r="A1998" s="39"/>
      <c r="C1998" s="39"/>
      <c r="D1998" s="145"/>
      <c r="E1998" s="143"/>
      <c r="F1998" s="106"/>
      <c r="G1998" s="106"/>
      <c r="H1998" s="106"/>
      <c r="I1998" s="106"/>
    </row>
    <row r="1999" spans="1:9" s="27" customFormat="1" x14ac:dyDescent="0.25">
      <c r="A1999" s="39"/>
      <c r="C1999" s="39"/>
      <c r="D1999" s="145"/>
      <c r="E1999" s="143"/>
      <c r="F1999" s="106"/>
      <c r="G1999" s="106"/>
      <c r="H1999" s="106"/>
      <c r="I1999" s="106"/>
    </row>
    <row r="2000" spans="1:9" s="27" customFormat="1" x14ac:dyDescent="0.25">
      <c r="A2000" s="39"/>
      <c r="C2000" s="39"/>
      <c r="D2000" s="145"/>
      <c r="E2000" s="143"/>
      <c r="F2000" s="106"/>
      <c r="G2000" s="106"/>
      <c r="H2000" s="106"/>
      <c r="I2000" s="106"/>
    </row>
    <row r="2001" spans="1:9" s="27" customFormat="1" x14ac:dyDescent="0.25">
      <c r="A2001" s="39"/>
      <c r="C2001" s="39"/>
      <c r="D2001" s="145"/>
      <c r="E2001" s="143"/>
      <c r="F2001" s="106"/>
      <c r="G2001" s="106"/>
      <c r="H2001" s="106"/>
      <c r="I2001" s="106"/>
    </row>
    <row r="2002" spans="1:9" s="27" customFormat="1" x14ac:dyDescent="0.25">
      <c r="A2002" s="39"/>
      <c r="C2002" s="39"/>
      <c r="D2002" s="145"/>
      <c r="E2002" s="143"/>
      <c r="F2002" s="106"/>
      <c r="G2002" s="106"/>
      <c r="H2002" s="106"/>
      <c r="I2002" s="106"/>
    </row>
    <row r="2003" spans="1:9" s="27" customFormat="1" x14ac:dyDescent="0.25">
      <c r="A2003" s="39"/>
      <c r="C2003" s="39"/>
      <c r="D2003" s="145"/>
      <c r="E2003" s="143"/>
      <c r="F2003" s="106"/>
      <c r="G2003" s="106"/>
      <c r="H2003" s="106"/>
      <c r="I2003" s="106"/>
    </row>
    <row r="2004" spans="1:9" s="27" customFormat="1" x14ac:dyDescent="0.25">
      <c r="A2004" s="39"/>
      <c r="C2004" s="39"/>
      <c r="D2004" s="145"/>
      <c r="E2004" s="143"/>
      <c r="F2004" s="106"/>
      <c r="G2004" s="106"/>
      <c r="H2004" s="106"/>
      <c r="I2004" s="106"/>
    </row>
    <row r="2005" spans="1:9" s="27" customFormat="1" x14ac:dyDescent="0.25">
      <c r="A2005" s="39"/>
      <c r="C2005" s="39"/>
      <c r="D2005" s="145"/>
      <c r="E2005" s="143"/>
      <c r="F2005" s="106"/>
      <c r="G2005" s="106"/>
      <c r="H2005" s="106"/>
      <c r="I2005" s="106"/>
    </row>
    <row r="2006" spans="1:9" s="27" customFormat="1" x14ac:dyDescent="0.25">
      <c r="A2006" s="39"/>
      <c r="C2006" s="39"/>
      <c r="D2006" s="145"/>
      <c r="E2006" s="143"/>
      <c r="F2006" s="106"/>
      <c r="G2006" s="106"/>
      <c r="H2006" s="106"/>
      <c r="I2006" s="106"/>
    </row>
    <row r="2007" spans="1:9" s="27" customFormat="1" x14ac:dyDescent="0.25">
      <c r="A2007" s="39"/>
      <c r="C2007" s="39"/>
      <c r="D2007" s="145"/>
      <c r="E2007" s="143"/>
      <c r="F2007" s="106"/>
      <c r="G2007" s="106"/>
      <c r="H2007" s="106"/>
      <c r="I2007" s="106"/>
    </row>
    <row r="2008" spans="1:9" s="27" customFormat="1" x14ac:dyDescent="0.25">
      <c r="A2008" s="39"/>
      <c r="C2008" s="39"/>
      <c r="D2008" s="145"/>
      <c r="E2008" s="143"/>
      <c r="F2008" s="106"/>
      <c r="G2008" s="106"/>
      <c r="H2008" s="106"/>
      <c r="I2008" s="106"/>
    </row>
    <row r="2009" spans="1:9" s="27" customFormat="1" x14ac:dyDescent="0.25">
      <c r="A2009" s="39"/>
      <c r="C2009" s="39"/>
      <c r="D2009" s="145"/>
      <c r="E2009" s="143"/>
      <c r="F2009" s="106"/>
      <c r="G2009" s="106"/>
      <c r="H2009" s="106"/>
      <c r="I2009" s="106"/>
    </row>
    <row r="2010" spans="1:9" s="27" customFormat="1" x14ac:dyDescent="0.25">
      <c r="A2010" s="39"/>
      <c r="C2010" s="39"/>
      <c r="D2010" s="145"/>
      <c r="E2010" s="143"/>
      <c r="F2010" s="106"/>
      <c r="G2010" s="106"/>
      <c r="H2010" s="106"/>
      <c r="I2010" s="106"/>
    </row>
    <row r="2011" spans="1:9" s="27" customFormat="1" x14ac:dyDescent="0.25">
      <c r="A2011" s="39"/>
      <c r="C2011" s="39"/>
      <c r="D2011" s="145"/>
      <c r="E2011" s="143"/>
      <c r="F2011" s="106"/>
      <c r="G2011" s="106"/>
      <c r="H2011" s="106"/>
      <c r="I2011" s="106"/>
    </row>
    <row r="2012" spans="1:9" s="27" customFormat="1" x14ac:dyDescent="0.25">
      <c r="A2012" s="39"/>
      <c r="C2012" s="39"/>
      <c r="D2012" s="145"/>
      <c r="E2012" s="143"/>
      <c r="F2012" s="106"/>
      <c r="G2012" s="106"/>
      <c r="H2012" s="106"/>
      <c r="I2012" s="106"/>
    </row>
    <row r="2013" spans="1:9" s="27" customFormat="1" x14ac:dyDescent="0.25">
      <c r="A2013" s="39"/>
      <c r="C2013" s="39"/>
      <c r="D2013" s="145"/>
      <c r="E2013" s="143"/>
      <c r="F2013" s="106"/>
      <c r="G2013" s="106"/>
      <c r="H2013" s="106"/>
      <c r="I2013" s="106"/>
    </row>
    <row r="2014" spans="1:9" s="27" customFormat="1" x14ac:dyDescent="0.25">
      <c r="A2014" s="39"/>
      <c r="C2014" s="39"/>
      <c r="D2014" s="145"/>
      <c r="E2014" s="143"/>
      <c r="F2014" s="106"/>
      <c r="G2014" s="106"/>
      <c r="H2014" s="106"/>
      <c r="I2014" s="106"/>
    </row>
    <row r="2015" spans="1:9" s="27" customFormat="1" x14ac:dyDescent="0.25">
      <c r="A2015" s="39"/>
      <c r="C2015" s="39"/>
      <c r="D2015" s="145"/>
      <c r="E2015" s="143"/>
      <c r="F2015" s="106"/>
      <c r="G2015" s="106"/>
      <c r="H2015" s="106"/>
      <c r="I2015" s="106"/>
    </row>
    <row r="2016" spans="1:9" s="27" customFormat="1" x14ac:dyDescent="0.25">
      <c r="A2016" s="39"/>
      <c r="C2016" s="39"/>
      <c r="D2016" s="145"/>
      <c r="E2016" s="143"/>
      <c r="F2016" s="106"/>
      <c r="G2016" s="106"/>
      <c r="H2016" s="106"/>
      <c r="I2016" s="106"/>
    </row>
    <row r="2017" spans="1:9" s="27" customFormat="1" x14ac:dyDescent="0.25">
      <c r="A2017" s="39"/>
      <c r="C2017" s="39"/>
      <c r="D2017" s="145"/>
      <c r="E2017" s="143"/>
      <c r="F2017" s="106"/>
      <c r="G2017" s="106"/>
      <c r="H2017" s="106"/>
      <c r="I2017" s="106"/>
    </row>
    <row r="2018" spans="1:9" s="27" customFormat="1" x14ac:dyDescent="0.25">
      <c r="A2018" s="39"/>
      <c r="C2018" s="39"/>
      <c r="D2018" s="145"/>
      <c r="E2018" s="143"/>
      <c r="F2018" s="106"/>
      <c r="G2018" s="106"/>
      <c r="H2018" s="106"/>
      <c r="I2018" s="106"/>
    </row>
    <row r="2019" spans="1:9" s="27" customFormat="1" x14ac:dyDescent="0.25">
      <c r="A2019" s="39"/>
      <c r="C2019" s="39"/>
      <c r="D2019" s="145"/>
      <c r="E2019" s="143"/>
      <c r="F2019" s="106"/>
      <c r="G2019" s="106"/>
      <c r="H2019" s="106"/>
      <c r="I2019" s="106"/>
    </row>
    <row r="2020" spans="1:9" s="27" customFormat="1" x14ac:dyDescent="0.25">
      <c r="A2020" s="39"/>
      <c r="C2020" s="39"/>
      <c r="D2020" s="145"/>
      <c r="E2020" s="143"/>
      <c r="F2020" s="106"/>
      <c r="G2020" s="106"/>
      <c r="H2020" s="106"/>
      <c r="I2020" s="106"/>
    </row>
    <row r="2021" spans="1:9" s="27" customFormat="1" x14ac:dyDescent="0.25">
      <c r="A2021" s="39"/>
      <c r="C2021" s="39"/>
      <c r="D2021" s="145"/>
      <c r="E2021" s="143"/>
      <c r="F2021" s="106"/>
      <c r="G2021" s="106"/>
      <c r="H2021" s="106"/>
      <c r="I2021" s="106"/>
    </row>
    <row r="2022" spans="1:9" s="27" customFormat="1" x14ac:dyDescent="0.25">
      <c r="A2022" s="39"/>
      <c r="C2022" s="39"/>
      <c r="D2022" s="145"/>
      <c r="E2022" s="143"/>
      <c r="F2022" s="106"/>
      <c r="G2022" s="106"/>
      <c r="H2022" s="106"/>
      <c r="I2022" s="106"/>
    </row>
    <row r="2023" spans="1:9" s="27" customFormat="1" x14ac:dyDescent="0.25">
      <c r="A2023" s="39"/>
      <c r="C2023" s="39"/>
      <c r="D2023" s="145"/>
      <c r="E2023" s="143"/>
      <c r="F2023" s="106"/>
      <c r="G2023" s="106"/>
      <c r="H2023" s="106"/>
      <c r="I2023" s="106"/>
    </row>
    <row r="2024" spans="1:9" s="27" customFormat="1" x14ac:dyDescent="0.25">
      <c r="A2024" s="39"/>
      <c r="C2024" s="39"/>
      <c r="D2024" s="145"/>
      <c r="E2024" s="143"/>
      <c r="F2024" s="106"/>
      <c r="G2024" s="106"/>
      <c r="H2024" s="106"/>
      <c r="I2024" s="106"/>
    </row>
    <row r="2025" spans="1:9" s="27" customFormat="1" x14ac:dyDescent="0.25">
      <c r="A2025" s="39"/>
      <c r="C2025" s="39"/>
      <c r="D2025" s="145"/>
      <c r="E2025" s="143"/>
      <c r="F2025" s="106"/>
      <c r="G2025" s="106"/>
      <c r="H2025" s="106"/>
      <c r="I2025" s="106"/>
    </row>
    <row r="2026" spans="1:9" s="27" customFormat="1" x14ac:dyDescent="0.25">
      <c r="A2026" s="39"/>
      <c r="C2026" s="39"/>
      <c r="D2026" s="145"/>
      <c r="E2026" s="143"/>
      <c r="F2026" s="106"/>
      <c r="G2026" s="106"/>
      <c r="H2026" s="106"/>
      <c r="I2026" s="106"/>
    </row>
    <row r="2027" spans="1:9" s="27" customFormat="1" x14ac:dyDescent="0.25">
      <c r="A2027" s="39"/>
      <c r="C2027" s="39"/>
      <c r="D2027" s="145"/>
      <c r="E2027" s="143"/>
      <c r="F2027" s="106"/>
      <c r="G2027" s="106"/>
      <c r="H2027" s="106"/>
      <c r="I2027" s="106"/>
    </row>
    <row r="2028" spans="1:9" s="27" customFormat="1" x14ac:dyDescent="0.25">
      <c r="A2028" s="39"/>
      <c r="C2028" s="39"/>
      <c r="D2028" s="145"/>
      <c r="E2028" s="143"/>
      <c r="F2028" s="106"/>
      <c r="G2028" s="106"/>
      <c r="H2028" s="106"/>
      <c r="I2028" s="106"/>
    </row>
    <row r="2029" spans="1:9" s="27" customFormat="1" x14ac:dyDescent="0.25">
      <c r="A2029" s="39"/>
      <c r="C2029" s="39"/>
      <c r="D2029" s="145"/>
      <c r="E2029" s="143"/>
      <c r="F2029" s="106"/>
      <c r="G2029" s="106"/>
      <c r="H2029" s="106"/>
      <c r="I2029" s="106"/>
    </row>
    <row r="2030" spans="1:9" s="27" customFormat="1" x14ac:dyDescent="0.25">
      <c r="A2030" s="39"/>
      <c r="C2030" s="39"/>
      <c r="D2030" s="145"/>
      <c r="E2030" s="143"/>
      <c r="F2030" s="106"/>
      <c r="G2030" s="106"/>
      <c r="H2030" s="106"/>
      <c r="I2030" s="106"/>
    </row>
    <row r="2031" spans="1:9" s="27" customFormat="1" x14ac:dyDescent="0.25">
      <c r="A2031" s="39"/>
      <c r="C2031" s="39"/>
      <c r="D2031" s="145"/>
      <c r="E2031" s="143"/>
      <c r="F2031" s="106"/>
      <c r="G2031" s="106"/>
      <c r="H2031" s="106"/>
      <c r="I2031" s="106"/>
    </row>
    <row r="2032" spans="1:9" s="27" customFormat="1" x14ac:dyDescent="0.25">
      <c r="A2032" s="39"/>
      <c r="C2032" s="39"/>
      <c r="D2032" s="145"/>
      <c r="E2032" s="143"/>
      <c r="F2032" s="106"/>
      <c r="G2032" s="106"/>
      <c r="H2032" s="106"/>
      <c r="I2032" s="106"/>
    </row>
    <row r="2033" spans="1:9" s="27" customFormat="1" x14ac:dyDescent="0.25">
      <c r="A2033" s="39"/>
      <c r="C2033" s="39"/>
      <c r="D2033" s="145"/>
      <c r="E2033" s="143"/>
      <c r="F2033" s="106"/>
      <c r="G2033" s="106"/>
      <c r="H2033" s="106"/>
      <c r="I2033" s="106"/>
    </row>
    <row r="2034" spans="1:9" s="27" customFormat="1" x14ac:dyDescent="0.25">
      <c r="A2034" s="39"/>
      <c r="C2034" s="39"/>
      <c r="D2034" s="145"/>
      <c r="E2034" s="143"/>
      <c r="F2034" s="106"/>
      <c r="G2034" s="106"/>
      <c r="H2034" s="106"/>
      <c r="I2034" s="106"/>
    </row>
    <row r="2035" spans="1:9" s="27" customFormat="1" x14ac:dyDescent="0.25">
      <c r="A2035" s="39"/>
      <c r="C2035" s="39"/>
      <c r="D2035" s="145"/>
      <c r="E2035" s="143"/>
      <c r="F2035" s="106"/>
      <c r="G2035" s="106"/>
      <c r="H2035" s="106"/>
      <c r="I2035" s="106"/>
    </row>
    <row r="2036" spans="1:9" s="27" customFormat="1" x14ac:dyDescent="0.25">
      <c r="A2036" s="39"/>
      <c r="C2036" s="39"/>
      <c r="D2036" s="145"/>
      <c r="E2036" s="143"/>
      <c r="F2036" s="106"/>
      <c r="G2036" s="106"/>
      <c r="H2036" s="106"/>
      <c r="I2036" s="106"/>
    </row>
    <row r="2037" spans="1:9" s="27" customFormat="1" x14ac:dyDescent="0.25">
      <c r="A2037" s="39"/>
      <c r="C2037" s="39"/>
      <c r="D2037" s="145"/>
      <c r="E2037" s="143"/>
      <c r="F2037" s="106"/>
      <c r="G2037" s="106"/>
      <c r="H2037" s="106"/>
      <c r="I2037" s="106"/>
    </row>
    <row r="2038" spans="1:9" s="27" customFormat="1" x14ac:dyDescent="0.25">
      <c r="A2038" s="39"/>
      <c r="C2038" s="39"/>
      <c r="D2038" s="145"/>
      <c r="E2038" s="143"/>
      <c r="F2038" s="106"/>
      <c r="G2038" s="106"/>
      <c r="H2038" s="106"/>
      <c r="I2038" s="106"/>
    </row>
    <row r="2039" spans="1:9" s="27" customFormat="1" x14ac:dyDescent="0.25">
      <c r="A2039" s="39"/>
      <c r="C2039" s="39"/>
      <c r="D2039" s="145"/>
      <c r="E2039" s="143"/>
      <c r="F2039" s="106"/>
      <c r="G2039" s="106"/>
      <c r="H2039" s="106"/>
      <c r="I2039" s="106"/>
    </row>
    <row r="2040" spans="1:9" s="27" customFormat="1" x14ac:dyDescent="0.25">
      <c r="A2040" s="39"/>
      <c r="C2040" s="39"/>
      <c r="D2040" s="145"/>
      <c r="E2040" s="143"/>
      <c r="F2040" s="106"/>
      <c r="G2040" s="106"/>
      <c r="H2040" s="106"/>
      <c r="I2040" s="106"/>
    </row>
    <row r="2041" spans="1:9" s="27" customFormat="1" x14ac:dyDescent="0.25">
      <c r="A2041" s="39"/>
      <c r="C2041" s="39"/>
      <c r="D2041" s="145"/>
      <c r="E2041" s="143"/>
      <c r="F2041" s="106"/>
      <c r="G2041" s="106"/>
      <c r="H2041" s="106"/>
      <c r="I2041" s="106"/>
    </row>
    <row r="2042" spans="1:9" s="27" customFormat="1" x14ac:dyDescent="0.25">
      <c r="A2042" s="39"/>
      <c r="C2042" s="39"/>
      <c r="D2042" s="145"/>
      <c r="E2042" s="143"/>
      <c r="F2042" s="106"/>
      <c r="G2042" s="106"/>
      <c r="H2042" s="106"/>
      <c r="I2042" s="106"/>
    </row>
    <row r="2043" spans="1:9" s="27" customFormat="1" x14ac:dyDescent="0.25">
      <c r="A2043" s="39"/>
      <c r="C2043" s="39"/>
      <c r="D2043" s="145"/>
      <c r="E2043" s="143"/>
      <c r="F2043" s="106"/>
      <c r="G2043" s="106"/>
      <c r="H2043" s="106"/>
      <c r="I2043" s="106"/>
    </row>
    <row r="2044" spans="1:9" s="27" customFormat="1" x14ac:dyDescent="0.25">
      <c r="A2044" s="39"/>
      <c r="C2044" s="39"/>
      <c r="D2044" s="145"/>
      <c r="E2044" s="143"/>
      <c r="F2044" s="106"/>
      <c r="G2044" s="106"/>
      <c r="H2044" s="106"/>
      <c r="I2044" s="106"/>
    </row>
    <row r="2045" spans="1:9" s="27" customFormat="1" x14ac:dyDescent="0.25">
      <c r="A2045" s="39"/>
      <c r="C2045" s="39"/>
      <c r="D2045" s="145"/>
      <c r="E2045" s="143"/>
      <c r="F2045" s="106"/>
      <c r="G2045" s="106"/>
      <c r="H2045" s="106"/>
      <c r="I2045" s="106"/>
    </row>
    <row r="2046" spans="1:9" s="27" customFormat="1" x14ac:dyDescent="0.25">
      <c r="A2046" s="39"/>
      <c r="C2046" s="39"/>
      <c r="D2046" s="145"/>
      <c r="E2046" s="143"/>
      <c r="F2046" s="106"/>
      <c r="G2046" s="106"/>
      <c r="H2046" s="106"/>
      <c r="I2046" s="106"/>
    </row>
    <row r="2047" spans="1:9" s="27" customFormat="1" x14ac:dyDescent="0.25">
      <c r="A2047" s="39"/>
      <c r="C2047" s="39"/>
      <c r="D2047" s="145"/>
      <c r="E2047" s="143"/>
      <c r="F2047" s="106"/>
      <c r="G2047" s="106"/>
      <c r="H2047" s="106"/>
      <c r="I2047" s="106"/>
    </row>
    <row r="2048" spans="1:9" s="27" customFormat="1" x14ac:dyDescent="0.25">
      <c r="A2048" s="39"/>
      <c r="C2048" s="39"/>
      <c r="D2048" s="145"/>
      <c r="E2048" s="143"/>
      <c r="F2048" s="106"/>
      <c r="G2048" s="106"/>
      <c r="H2048" s="106"/>
      <c r="I2048" s="106"/>
    </row>
    <row r="2049" spans="1:9" s="27" customFormat="1" x14ac:dyDescent="0.25">
      <c r="A2049" s="39"/>
      <c r="C2049" s="39"/>
      <c r="D2049" s="145"/>
      <c r="E2049" s="143"/>
      <c r="F2049" s="106"/>
      <c r="G2049" s="106"/>
      <c r="H2049" s="106"/>
      <c r="I2049" s="106"/>
    </row>
    <row r="2050" spans="1:9" s="27" customFormat="1" x14ac:dyDescent="0.25">
      <c r="A2050" s="39"/>
      <c r="C2050" s="39"/>
      <c r="D2050" s="145"/>
      <c r="E2050" s="143"/>
      <c r="F2050" s="106"/>
      <c r="G2050" s="106"/>
      <c r="H2050" s="106"/>
      <c r="I2050" s="106"/>
    </row>
    <row r="2051" spans="1:9" s="27" customFormat="1" x14ac:dyDescent="0.25">
      <c r="A2051" s="39"/>
      <c r="C2051" s="39"/>
      <c r="D2051" s="145"/>
      <c r="E2051" s="143"/>
      <c r="F2051" s="106"/>
      <c r="G2051" s="106"/>
      <c r="H2051" s="106"/>
      <c r="I2051" s="106"/>
    </row>
    <row r="2052" spans="1:9" s="27" customFormat="1" x14ac:dyDescent="0.25">
      <c r="A2052" s="39"/>
      <c r="C2052" s="39"/>
      <c r="D2052" s="145"/>
      <c r="E2052" s="143"/>
      <c r="F2052" s="106"/>
      <c r="G2052" s="106"/>
      <c r="H2052" s="106"/>
      <c r="I2052" s="106"/>
    </row>
    <row r="2053" spans="1:9" s="27" customFormat="1" x14ac:dyDescent="0.25">
      <c r="A2053" s="39"/>
      <c r="C2053" s="39"/>
      <c r="D2053" s="145"/>
      <c r="E2053" s="143"/>
      <c r="F2053" s="106"/>
      <c r="G2053" s="106"/>
      <c r="H2053" s="106"/>
      <c r="I2053" s="106"/>
    </row>
    <row r="2054" spans="1:9" s="27" customFormat="1" x14ac:dyDescent="0.25">
      <c r="A2054" s="39"/>
      <c r="C2054" s="39"/>
      <c r="D2054" s="145"/>
      <c r="E2054" s="143"/>
      <c r="F2054" s="106"/>
      <c r="G2054" s="106"/>
      <c r="H2054" s="106"/>
      <c r="I2054" s="106"/>
    </row>
    <row r="2055" spans="1:9" s="27" customFormat="1" x14ac:dyDescent="0.25">
      <c r="A2055" s="39"/>
      <c r="C2055" s="39"/>
      <c r="D2055" s="145"/>
      <c r="E2055" s="143"/>
      <c r="F2055" s="106"/>
      <c r="G2055" s="106"/>
      <c r="H2055" s="106"/>
      <c r="I2055" s="106"/>
    </row>
    <row r="2056" spans="1:9" s="27" customFormat="1" x14ac:dyDescent="0.25">
      <c r="A2056" s="39"/>
      <c r="C2056" s="39"/>
      <c r="D2056" s="145"/>
      <c r="E2056" s="143"/>
      <c r="F2056" s="106"/>
      <c r="G2056" s="106"/>
      <c r="H2056" s="106"/>
      <c r="I2056" s="106"/>
    </row>
    <row r="2057" spans="1:9" s="27" customFormat="1" x14ac:dyDescent="0.25">
      <c r="A2057" s="39"/>
      <c r="C2057" s="39"/>
      <c r="D2057" s="145"/>
      <c r="E2057" s="143"/>
      <c r="F2057" s="106"/>
      <c r="G2057" s="106"/>
      <c r="H2057" s="106"/>
      <c r="I2057" s="106"/>
    </row>
    <row r="2058" spans="1:9" s="27" customFormat="1" x14ac:dyDescent="0.25">
      <c r="A2058" s="39"/>
      <c r="C2058" s="39"/>
      <c r="D2058" s="145"/>
      <c r="E2058" s="143"/>
      <c r="F2058" s="106"/>
      <c r="G2058" s="106"/>
      <c r="H2058" s="106"/>
      <c r="I2058" s="106"/>
    </row>
    <row r="2059" spans="1:9" s="27" customFormat="1" x14ac:dyDescent="0.25">
      <c r="A2059" s="39"/>
      <c r="C2059" s="39"/>
      <c r="D2059" s="145"/>
      <c r="E2059" s="143"/>
      <c r="F2059" s="106"/>
      <c r="G2059" s="106"/>
      <c r="H2059" s="106"/>
      <c r="I2059" s="106"/>
    </row>
    <row r="2060" spans="1:9" s="27" customFormat="1" x14ac:dyDescent="0.25">
      <c r="A2060" s="39"/>
      <c r="C2060" s="39"/>
      <c r="D2060" s="145"/>
      <c r="E2060" s="143"/>
      <c r="F2060" s="106"/>
      <c r="G2060" s="106"/>
      <c r="H2060" s="106"/>
      <c r="I2060" s="106"/>
    </row>
    <row r="2061" spans="1:9" s="27" customFormat="1" x14ac:dyDescent="0.25">
      <c r="A2061" s="39"/>
      <c r="C2061" s="39"/>
      <c r="D2061" s="145"/>
      <c r="E2061" s="143"/>
      <c r="F2061" s="106"/>
      <c r="G2061" s="106"/>
      <c r="H2061" s="106"/>
      <c r="I2061" s="106"/>
    </row>
    <row r="2062" spans="1:9" s="27" customFormat="1" x14ac:dyDescent="0.25">
      <c r="A2062" s="39"/>
      <c r="C2062" s="39"/>
      <c r="D2062" s="145"/>
      <c r="E2062" s="143"/>
      <c r="F2062" s="106"/>
      <c r="G2062" s="106"/>
      <c r="H2062" s="106"/>
      <c r="I2062" s="106"/>
    </row>
    <row r="2063" spans="1:9" s="27" customFormat="1" x14ac:dyDescent="0.25">
      <c r="A2063" s="39"/>
      <c r="C2063" s="39"/>
      <c r="D2063" s="145"/>
      <c r="E2063" s="143"/>
      <c r="F2063" s="106"/>
      <c r="G2063" s="106"/>
      <c r="H2063" s="106"/>
      <c r="I2063" s="106"/>
    </row>
    <row r="2064" spans="1:9" s="27" customFormat="1" x14ac:dyDescent="0.25">
      <c r="A2064" s="39"/>
      <c r="C2064" s="39"/>
      <c r="D2064" s="145"/>
      <c r="E2064" s="143"/>
      <c r="F2064" s="106"/>
      <c r="G2064" s="106"/>
      <c r="H2064" s="106"/>
      <c r="I2064" s="106"/>
    </row>
    <row r="2065" spans="1:9" s="27" customFormat="1" x14ac:dyDescent="0.25">
      <c r="A2065" s="39"/>
      <c r="C2065" s="39"/>
      <c r="D2065" s="145"/>
      <c r="E2065" s="143"/>
      <c r="F2065" s="106"/>
      <c r="G2065" s="106"/>
      <c r="H2065" s="106"/>
      <c r="I2065" s="106"/>
    </row>
    <row r="2066" spans="1:9" s="27" customFormat="1" x14ac:dyDescent="0.25">
      <c r="A2066" s="39"/>
      <c r="C2066" s="39"/>
      <c r="D2066" s="145"/>
      <c r="E2066" s="143"/>
      <c r="F2066" s="106"/>
      <c r="G2066" s="106"/>
      <c r="H2066" s="106"/>
      <c r="I2066" s="106"/>
    </row>
    <row r="2067" spans="1:9" s="27" customFormat="1" x14ac:dyDescent="0.25">
      <c r="A2067" s="39"/>
      <c r="C2067" s="39"/>
      <c r="D2067" s="145"/>
      <c r="E2067" s="143"/>
      <c r="F2067" s="106"/>
      <c r="G2067" s="106"/>
      <c r="H2067" s="106"/>
      <c r="I2067" s="106"/>
    </row>
    <row r="2068" spans="1:9" s="27" customFormat="1" x14ac:dyDescent="0.25">
      <c r="A2068" s="39"/>
      <c r="C2068" s="39"/>
      <c r="D2068" s="145"/>
      <c r="E2068" s="143"/>
      <c r="F2068" s="106"/>
      <c r="G2068" s="106"/>
      <c r="H2068" s="106"/>
      <c r="I2068" s="106"/>
    </row>
    <row r="2069" spans="1:9" s="27" customFormat="1" x14ac:dyDescent="0.25">
      <c r="A2069" s="39"/>
      <c r="C2069" s="39"/>
      <c r="D2069" s="145"/>
      <c r="E2069" s="143"/>
      <c r="F2069" s="106"/>
      <c r="G2069" s="106"/>
      <c r="H2069" s="106"/>
      <c r="I2069" s="106"/>
    </row>
    <row r="2070" spans="1:9" s="27" customFormat="1" x14ac:dyDescent="0.25">
      <c r="A2070" s="39"/>
      <c r="C2070" s="39"/>
      <c r="D2070" s="145"/>
      <c r="E2070" s="143"/>
      <c r="F2070" s="106"/>
      <c r="G2070" s="106"/>
      <c r="H2070" s="106"/>
      <c r="I2070" s="106"/>
    </row>
    <row r="2071" spans="1:9" s="27" customFormat="1" x14ac:dyDescent="0.25">
      <c r="A2071" s="39"/>
      <c r="C2071" s="39"/>
      <c r="D2071" s="145"/>
      <c r="E2071" s="143"/>
      <c r="F2071" s="106"/>
      <c r="G2071" s="106"/>
      <c r="H2071" s="106"/>
      <c r="I2071" s="106"/>
    </row>
    <row r="2072" spans="1:9" s="27" customFormat="1" x14ac:dyDescent="0.25">
      <c r="A2072" s="39"/>
      <c r="C2072" s="39"/>
      <c r="D2072" s="145"/>
      <c r="E2072" s="143"/>
      <c r="F2072" s="106"/>
      <c r="G2072" s="106"/>
      <c r="H2072" s="106"/>
      <c r="I2072" s="106"/>
    </row>
    <row r="2073" spans="1:9" s="27" customFormat="1" x14ac:dyDescent="0.25">
      <c r="A2073" s="39"/>
      <c r="C2073" s="39"/>
      <c r="D2073" s="145"/>
      <c r="E2073" s="143"/>
      <c r="F2073" s="106"/>
      <c r="G2073" s="106"/>
      <c r="H2073" s="106"/>
      <c r="I2073" s="106"/>
    </row>
    <row r="2074" spans="1:9" s="27" customFormat="1" x14ac:dyDescent="0.25">
      <c r="A2074" s="39"/>
      <c r="C2074" s="39"/>
      <c r="D2074" s="145"/>
      <c r="E2074" s="143"/>
      <c r="F2074" s="106"/>
      <c r="G2074" s="106"/>
      <c r="H2074" s="106"/>
      <c r="I2074" s="106"/>
    </row>
    <row r="2075" spans="1:9" s="27" customFormat="1" x14ac:dyDescent="0.25">
      <c r="A2075" s="39"/>
      <c r="C2075" s="39"/>
      <c r="D2075" s="145"/>
      <c r="E2075" s="143"/>
      <c r="F2075" s="106"/>
      <c r="G2075" s="106"/>
      <c r="H2075" s="106"/>
      <c r="I2075" s="106"/>
    </row>
    <row r="2076" spans="1:9" s="27" customFormat="1" x14ac:dyDescent="0.25">
      <c r="A2076" s="39"/>
      <c r="C2076" s="39"/>
      <c r="D2076" s="145"/>
      <c r="E2076" s="143"/>
      <c r="F2076" s="106"/>
      <c r="G2076" s="106"/>
      <c r="H2076" s="106"/>
      <c r="I2076" s="106"/>
    </row>
    <row r="2077" spans="1:9" s="27" customFormat="1" x14ac:dyDescent="0.25">
      <c r="A2077" s="39"/>
      <c r="C2077" s="39"/>
      <c r="D2077" s="145"/>
      <c r="E2077" s="143"/>
      <c r="F2077" s="106"/>
      <c r="G2077" s="106"/>
      <c r="H2077" s="106"/>
      <c r="I2077" s="106"/>
    </row>
    <row r="2078" spans="1:9" s="27" customFormat="1" x14ac:dyDescent="0.25">
      <c r="A2078" s="39"/>
      <c r="C2078" s="39"/>
      <c r="D2078" s="145"/>
      <c r="E2078" s="143"/>
      <c r="F2078" s="106"/>
      <c r="G2078" s="106"/>
      <c r="H2078" s="106"/>
      <c r="I2078" s="106"/>
    </row>
    <row r="2079" spans="1:9" s="27" customFormat="1" x14ac:dyDescent="0.25">
      <c r="A2079" s="39"/>
      <c r="C2079" s="39"/>
      <c r="D2079" s="145"/>
      <c r="E2079" s="143"/>
      <c r="F2079" s="106"/>
      <c r="G2079" s="106"/>
      <c r="H2079" s="106"/>
      <c r="I2079" s="106"/>
    </row>
    <row r="2080" spans="1:9" s="27" customFormat="1" x14ac:dyDescent="0.25">
      <c r="A2080" s="39"/>
      <c r="C2080" s="39"/>
      <c r="D2080" s="145"/>
      <c r="E2080" s="143"/>
      <c r="F2080" s="106"/>
      <c r="G2080" s="106"/>
      <c r="H2080" s="106"/>
      <c r="I2080" s="106"/>
    </row>
    <row r="2081" spans="1:9" s="27" customFormat="1" x14ac:dyDescent="0.25">
      <c r="A2081" s="39"/>
      <c r="C2081" s="39"/>
      <c r="D2081" s="145"/>
      <c r="E2081" s="143"/>
      <c r="F2081" s="106"/>
      <c r="G2081" s="106"/>
      <c r="H2081" s="106"/>
      <c r="I2081" s="106"/>
    </row>
    <row r="2082" spans="1:9" s="27" customFormat="1" x14ac:dyDescent="0.25">
      <c r="A2082" s="39"/>
      <c r="C2082" s="39"/>
      <c r="D2082" s="145"/>
      <c r="E2082" s="143"/>
      <c r="F2082" s="106"/>
      <c r="G2082" s="106"/>
      <c r="H2082" s="106"/>
      <c r="I2082" s="106"/>
    </row>
    <row r="2083" spans="1:9" s="27" customFormat="1" x14ac:dyDescent="0.25">
      <c r="A2083" s="39"/>
      <c r="C2083" s="39"/>
      <c r="D2083" s="145"/>
      <c r="E2083" s="143"/>
      <c r="F2083" s="106"/>
      <c r="G2083" s="106"/>
      <c r="H2083" s="106"/>
      <c r="I2083" s="106"/>
    </row>
    <row r="2084" spans="1:9" s="27" customFormat="1" x14ac:dyDescent="0.25">
      <c r="A2084" s="39"/>
      <c r="C2084" s="39"/>
      <c r="D2084" s="145"/>
      <c r="E2084" s="143"/>
      <c r="F2084" s="106"/>
      <c r="G2084" s="106"/>
      <c r="H2084" s="106"/>
      <c r="I2084" s="106"/>
    </row>
    <row r="2085" spans="1:9" s="27" customFormat="1" x14ac:dyDescent="0.25">
      <c r="A2085" s="39"/>
      <c r="C2085" s="39"/>
      <c r="D2085" s="145"/>
      <c r="E2085" s="143"/>
      <c r="F2085" s="106"/>
      <c r="G2085" s="106"/>
      <c r="H2085" s="106"/>
      <c r="I2085" s="106"/>
    </row>
    <row r="2086" spans="1:9" s="27" customFormat="1" x14ac:dyDescent="0.25">
      <c r="A2086" s="39"/>
      <c r="C2086" s="39"/>
      <c r="D2086" s="145"/>
      <c r="E2086" s="143"/>
      <c r="F2086" s="106"/>
      <c r="G2086" s="106"/>
      <c r="H2086" s="106"/>
      <c r="I2086" s="106"/>
    </row>
    <row r="2087" spans="1:9" s="27" customFormat="1" x14ac:dyDescent="0.25">
      <c r="A2087" s="39"/>
      <c r="C2087" s="39"/>
      <c r="D2087" s="145"/>
      <c r="E2087" s="143"/>
      <c r="F2087" s="106"/>
      <c r="G2087" s="106"/>
      <c r="H2087" s="106"/>
      <c r="I2087" s="106"/>
    </row>
    <row r="2088" spans="1:9" s="27" customFormat="1" x14ac:dyDescent="0.25">
      <c r="A2088" s="39"/>
      <c r="C2088" s="39"/>
      <c r="D2088" s="145"/>
      <c r="E2088" s="143"/>
      <c r="F2088" s="106"/>
      <c r="G2088" s="106"/>
      <c r="H2088" s="106"/>
      <c r="I2088" s="106"/>
    </row>
    <row r="2089" spans="1:9" s="27" customFormat="1" x14ac:dyDescent="0.25">
      <c r="A2089" s="39"/>
      <c r="C2089" s="39"/>
      <c r="D2089" s="145"/>
      <c r="E2089" s="143"/>
      <c r="F2089" s="106"/>
      <c r="G2089" s="106"/>
      <c r="H2089" s="106"/>
      <c r="I2089" s="106"/>
    </row>
    <row r="2090" spans="1:9" s="27" customFormat="1" x14ac:dyDescent="0.25">
      <c r="A2090" s="39"/>
      <c r="C2090" s="39"/>
      <c r="D2090" s="145"/>
      <c r="E2090" s="143"/>
      <c r="F2090" s="106"/>
      <c r="G2090" s="106"/>
      <c r="H2090" s="106"/>
      <c r="I2090" s="106"/>
    </row>
    <row r="2091" spans="1:9" s="27" customFormat="1" x14ac:dyDescent="0.25">
      <c r="A2091" s="39"/>
      <c r="C2091" s="39"/>
      <c r="D2091" s="145"/>
      <c r="E2091" s="143"/>
      <c r="F2091" s="106"/>
      <c r="G2091" s="106"/>
      <c r="H2091" s="106"/>
      <c r="I2091" s="106"/>
    </row>
    <row r="2092" spans="1:9" s="27" customFormat="1" x14ac:dyDescent="0.25">
      <c r="A2092" s="39"/>
      <c r="C2092" s="39"/>
      <c r="D2092" s="145"/>
      <c r="E2092" s="143"/>
      <c r="F2092" s="106"/>
      <c r="G2092" s="106"/>
      <c r="H2092" s="106"/>
      <c r="I2092" s="106"/>
    </row>
    <row r="2093" spans="1:9" s="27" customFormat="1" x14ac:dyDescent="0.25">
      <c r="A2093" s="39"/>
      <c r="C2093" s="39"/>
      <c r="D2093" s="145"/>
      <c r="E2093" s="143"/>
      <c r="F2093" s="106"/>
      <c r="G2093" s="106"/>
      <c r="H2093" s="106"/>
      <c r="I2093" s="106"/>
    </row>
    <row r="2094" spans="1:9" s="27" customFormat="1" x14ac:dyDescent="0.25">
      <c r="A2094" s="39"/>
      <c r="C2094" s="39"/>
      <c r="D2094" s="145"/>
      <c r="E2094" s="143"/>
      <c r="F2094" s="106"/>
      <c r="G2094" s="106"/>
      <c r="H2094" s="106"/>
      <c r="I2094" s="106"/>
    </row>
    <row r="2095" spans="1:9" s="27" customFormat="1" x14ac:dyDescent="0.25">
      <c r="A2095" s="39"/>
      <c r="C2095" s="39"/>
      <c r="D2095" s="145"/>
      <c r="E2095" s="143"/>
      <c r="F2095" s="106"/>
      <c r="G2095" s="106"/>
      <c r="H2095" s="106"/>
      <c r="I2095" s="106"/>
    </row>
    <row r="2096" spans="1:9" s="27" customFormat="1" x14ac:dyDescent="0.25">
      <c r="A2096" s="39"/>
      <c r="C2096" s="39"/>
      <c r="D2096" s="145"/>
      <c r="E2096" s="143"/>
      <c r="F2096" s="106"/>
      <c r="G2096" s="106"/>
      <c r="H2096" s="106"/>
      <c r="I2096" s="106"/>
    </row>
    <row r="2097" spans="1:9" s="27" customFormat="1" x14ac:dyDescent="0.25">
      <c r="A2097" s="39"/>
      <c r="C2097" s="39"/>
      <c r="D2097" s="145"/>
      <c r="E2097" s="143"/>
      <c r="F2097" s="106"/>
      <c r="G2097" s="106"/>
      <c r="H2097" s="106"/>
      <c r="I2097" s="106"/>
    </row>
    <row r="2098" spans="1:9" s="27" customFormat="1" x14ac:dyDescent="0.25">
      <c r="A2098" s="39"/>
      <c r="C2098" s="39"/>
      <c r="D2098" s="145"/>
      <c r="E2098" s="143"/>
      <c r="F2098" s="106"/>
      <c r="G2098" s="106"/>
      <c r="H2098" s="106"/>
      <c r="I2098" s="106"/>
    </row>
    <row r="2099" spans="1:9" s="27" customFormat="1" x14ac:dyDescent="0.25">
      <c r="A2099" s="39"/>
      <c r="C2099" s="39"/>
      <c r="D2099" s="145"/>
      <c r="E2099" s="143"/>
      <c r="F2099" s="106"/>
      <c r="G2099" s="106"/>
      <c r="H2099" s="106"/>
      <c r="I2099" s="106"/>
    </row>
    <row r="2100" spans="1:9" s="27" customFormat="1" x14ac:dyDescent="0.25">
      <c r="A2100" s="39"/>
      <c r="C2100" s="39"/>
      <c r="D2100" s="145"/>
      <c r="E2100" s="143"/>
      <c r="F2100" s="106"/>
      <c r="G2100" s="106"/>
      <c r="H2100" s="106"/>
      <c r="I2100" s="106"/>
    </row>
    <row r="2101" spans="1:9" s="27" customFormat="1" x14ac:dyDescent="0.25">
      <c r="A2101" s="39"/>
      <c r="C2101" s="39"/>
      <c r="D2101" s="145"/>
      <c r="E2101" s="143"/>
      <c r="F2101" s="106"/>
      <c r="G2101" s="106"/>
      <c r="H2101" s="106"/>
      <c r="I2101" s="106"/>
    </row>
    <row r="2102" spans="1:9" s="27" customFormat="1" x14ac:dyDescent="0.25">
      <c r="A2102" s="39"/>
      <c r="C2102" s="39"/>
      <c r="D2102" s="145"/>
      <c r="E2102" s="143"/>
      <c r="F2102" s="106"/>
      <c r="G2102" s="106"/>
      <c r="H2102" s="106"/>
      <c r="I2102" s="106"/>
    </row>
    <row r="2103" spans="1:9" s="27" customFormat="1" x14ac:dyDescent="0.25">
      <c r="A2103" s="39"/>
      <c r="C2103" s="39"/>
      <c r="D2103" s="145"/>
      <c r="E2103" s="143"/>
      <c r="F2103" s="106"/>
      <c r="G2103" s="106"/>
      <c r="H2103" s="106"/>
      <c r="I2103" s="106"/>
    </row>
    <row r="2104" spans="1:9" s="27" customFormat="1" x14ac:dyDescent="0.25">
      <c r="A2104" s="39"/>
      <c r="C2104" s="39"/>
      <c r="D2104" s="145"/>
      <c r="E2104" s="143"/>
      <c r="F2104" s="106"/>
      <c r="G2104" s="106"/>
      <c r="H2104" s="106"/>
      <c r="I2104" s="106"/>
    </row>
    <row r="2105" spans="1:9" s="27" customFormat="1" x14ac:dyDescent="0.25">
      <c r="A2105" s="39"/>
      <c r="C2105" s="39"/>
      <c r="D2105" s="145"/>
      <c r="E2105" s="143"/>
      <c r="F2105" s="106"/>
      <c r="G2105" s="106"/>
      <c r="H2105" s="106"/>
      <c r="I2105" s="106"/>
    </row>
    <row r="2106" spans="1:9" s="27" customFormat="1" x14ac:dyDescent="0.25">
      <c r="A2106" s="39"/>
      <c r="C2106" s="39"/>
      <c r="D2106" s="145"/>
      <c r="E2106" s="143"/>
      <c r="F2106" s="106"/>
      <c r="G2106" s="106"/>
      <c r="H2106" s="106"/>
      <c r="I2106" s="106"/>
    </row>
    <row r="2107" spans="1:9" s="27" customFormat="1" x14ac:dyDescent="0.25">
      <c r="A2107" s="39"/>
      <c r="C2107" s="39"/>
      <c r="D2107" s="145"/>
      <c r="E2107" s="143"/>
      <c r="F2107" s="106"/>
      <c r="G2107" s="106"/>
      <c r="H2107" s="106"/>
      <c r="I2107" s="106"/>
    </row>
    <row r="2108" spans="1:9" s="27" customFormat="1" x14ac:dyDescent="0.25">
      <c r="A2108" s="39"/>
      <c r="C2108" s="39"/>
      <c r="D2108" s="145"/>
      <c r="E2108" s="143"/>
      <c r="F2108" s="106"/>
      <c r="G2108" s="106"/>
      <c r="H2108" s="106"/>
      <c r="I2108" s="106"/>
    </row>
    <row r="2109" spans="1:9" s="27" customFormat="1" x14ac:dyDescent="0.25">
      <c r="A2109" s="39"/>
      <c r="C2109" s="39"/>
      <c r="D2109" s="145"/>
      <c r="E2109" s="143"/>
      <c r="F2109" s="106"/>
      <c r="G2109" s="106"/>
      <c r="H2109" s="106"/>
      <c r="I2109" s="106"/>
    </row>
    <row r="2110" spans="1:9" s="27" customFormat="1" x14ac:dyDescent="0.25">
      <c r="A2110" s="39"/>
      <c r="C2110" s="39"/>
      <c r="D2110" s="145"/>
      <c r="E2110" s="143"/>
      <c r="F2110" s="106"/>
      <c r="G2110" s="106"/>
      <c r="H2110" s="106"/>
      <c r="I2110" s="106"/>
    </row>
    <row r="2111" spans="1:9" s="27" customFormat="1" x14ac:dyDescent="0.25">
      <c r="A2111" s="39"/>
      <c r="C2111" s="39"/>
      <c r="D2111" s="145"/>
      <c r="E2111" s="143"/>
      <c r="F2111" s="106"/>
      <c r="G2111" s="106"/>
      <c r="H2111" s="106"/>
      <c r="I2111" s="106"/>
    </row>
    <row r="2112" spans="1:9" s="27" customFormat="1" x14ac:dyDescent="0.25">
      <c r="A2112" s="39"/>
      <c r="C2112" s="39"/>
      <c r="D2112" s="145"/>
      <c r="E2112" s="143"/>
      <c r="F2112" s="106"/>
      <c r="G2112" s="106"/>
      <c r="H2112" s="106"/>
      <c r="I2112" s="106"/>
    </row>
    <row r="2113" spans="1:9" s="27" customFormat="1" x14ac:dyDescent="0.25">
      <c r="A2113" s="39"/>
      <c r="C2113" s="39"/>
      <c r="D2113" s="145"/>
      <c r="E2113" s="143"/>
      <c r="F2113" s="106"/>
      <c r="G2113" s="106"/>
      <c r="H2113" s="106"/>
      <c r="I2113" s="106"/>
    </row>
    <row r="2114" spans="1:9" s="27" customFormat="1" x14ac:dyDescent="0.25">
      <c r="A2114" s="39"/>
      <c r="C2114" s="39"/>
      <c r="D2114" s="145"/>
      <c r="E2114" s="143"/>
      <c r="F2114" s="106"/>
      <c r="G2114" s="106"/>
      <c r="H2114" s="106"/>
      <c r="I2114" s="106"/>
    </row>
    <row r="2115" spans="1:9" s="27" customFormat="1" x14ac:dyDescent="0.25">
      <c r="A2115" s="39"/>
      <c r="C2115" s="39"/>
      <c r="D2115" s="145"/>
      <c r="E2115" s="143"/>
      <c r="F2115" s="106"/>
      <c r="G2115" s="106"/>
      <c r="H2115" s="106"/>
      <c r="I2115" s="106"/>
    </row>
    <row r="2116" spans="1:9" s="27" customFormat="1" x14ac:dyDescent="0.25">
      <c r="A2116" s="39"/>
      <c r="C2116" s="39"/>
      <c r="D2116" s="145"/>
      <c r="E2116" s="143"/>
      <c r="F2116" s="106"/>
      <c r="G2116" s="106"/>
      <c r="H2116" s="106"/>
      <c r="I2116" s="106"/>
    </row>
    <row r="2117" spans="1:9" s="27" customFormat="1" x14ac:dyDescent="0.25">
      <c r="A2117" s="39"/>
      <c r="C2117" s="39"/>
      <c r="D2117" s="145"/>
      <c r="E2117" s="143"/>
      <c r="F2117" s="106"/>
      <c r="G2117" s="106"/>
      <c r="H2117" s="106"/>
      <c r="I2117" s="106"/>
    </row>
    <row r="2118" spans="1:9" s="27" customFormat="1" x14ac:dyDescent="0.25">
      <c r="A2118" s="39"/>
      <c r="C2118" s="39"/>
      <c r="D2118" s="145"/>
      <c r="E2118" s="143"/>
      <c r="F2118" s="106"/>
      <c r="G2118" s="106"/>
      <c r="H2118" s="106"/>
      <c r="I2118" s="106"/>
    </row>
    <row r="2119" spans="1:9" s="27" customFormat="1" x14ac:dyDescent="0.25">
      <c r="A2119" s="39"/>
      <c r="C2119" s="39"/>
      <c r="D2119" s="145"/>
      <c r="E2119" s="143"/>
      <c r="F2119" s="106"/>
      <c r="G2119" s="106"/>
      <c r="H2119" s="106"/>
      <c r="I2119" s="106"/>
    </row>
    <row r="2120" spans="1:9" s="27" customFormat="1" x14ac:dyDescent="0.25">
      <c r="A2120" s="39"/>
      <c r="C2120" s="39"/>
      <c r="D2120" s="145"/>
      <c r="E2120" s="143"/>
      <c r="F2120" s="106"/>
      <c r="G2120" s="106"/>
      <c r="H2120" s="106"/>
      <c r="I2120" s="106"/>
    </row>
    <row r="2121" spans="1:9" s="27" customFormat="1" x14ac:dyDescent="0.25">
      <c r="A2121" s="39"/>
      <c r="C2121" s="39"/>
      <c r="D2121" s="145"/>
      <c r="E2121" s="143"/>
      <c r="F2121" s="106"/>
      <c r="G2121" s="106"/>
      <c r="H2121" s="106"/>
      <c r="I2121" s="106"/>
    </row>
    <row r="2122" spans="1:9" s="27" customFormat="1" x14ac:dyDescent="0.25">
      <c r="A2122" s="39"/>
      <c r="C2122" s="39"/>
      <c r="D2122" s="145"/>
      <c r="E2122" s="143"/>
      <c r="F2122" s="106"/>
      <c r="G2122" s="106"/>
      <c r="H2122" s="106"/>
      <c r="I2122" s="106"/>
    </row>
    <row r="2123" spans="1:9" s="27" customFormat="1" x14ac:dyDescent="0.25">
      <c r="A2123" s="39"/>
      <c r="C2123" s="39"/>
      <c r="D2123" s="145"/>
      <c r="E2123" s="143"/>
      <c r="F2123" s="106"/>
      <c r="G2123" s="106"/>
      <c r="H2123" s="106"/>
      <c r="I2123" s="106"/>
    </row>
    <row r="2124" spans="1:9" s="27" customFormat="1" x14ac:dyDescent="0.25">
      <c r="A2124" s="39"/>
      <c r="C2124" s="39"/>
      <c r="D2124" s="145"/>
      <c r="E2124" s="143"/>
      <c r="F2124" s="106"/>
      <c r="G2124" s="106"/>
      <c r="H2124" s="106"/>
      <c r="I2124" s="106"/>
    </row>
    <row r="2125" spans="1:9" s="27" customFormat="1" x14ac:dyDescent="0.25">
      <c r="A2125" s="39"/>
      <c r="C2125" s="39"/>
      <c r="D2125" s="145"/>
      <c r="E2125" s="143"/>
      <c r="F2125" s="106"/>
      <c r="G2125" s="106"/>
      <c r="H2125" s="106"/>
      <c r="I2125" s="106"/>
    </row>
    <row r="2126" spans="1:9" s="27" customFormat="1" x14ac:dyDescent="0.25">
      <c r="A2126" s="39"/>
      <c r="C2126" s="39"/>
      <c r="D2126" s="145"/>
      <c r="E2126" s="143"/>
      <c r="F2126" s="106"/>
      <c r="G2126" s="106"/>
      <c r="H2126" s="106"/>
      <c r="I2126" s="106"/>
    </row>
    <row r="2127" spans="1:9" s="27" customFormat="1" x14ac:dyDescent="0.25">
      <c r="A2127" s="39"/>
      <c r="C2127" s="39"/>
      <c r="D2127" s="145"/>
      <c r="E2127" s="143"/>
      <c r="F2127" s="106"/>
      <c r="G2127" s="106"/>
      <c r="H2127" s="106"/>
      <c r="I2127" s="106"/>
    </row>
    <row r="2128" spans="1:9" s="27" customFormat="1" x14ac:dyDescent="0.25">
      <c r="A2128" s="39"/>
      <c r="C2128" s="39"/>
      <c r="D2128" s="145"/>
      <c r="E2128" s="143"/>
      <c r="F2128" s="106"/>
      <c r="G2128" s="106"/>
      <c r="H2128" s="106"/>
      <c r="I2128" s="106"/>
    </row>
    <row r="2129" spans="1:9" s="27" customFormat="1" x14ac:dyDescent="0.25">
      <c r="A2129" s="39"/>
      <c r="C2129" s="39"/>
      <c r="D2129" s="145"/>
      <c r="E2129" s="143"/>
      <c r="F2129" s="106"/>
      <c r="G2129" s="106"/>
      <c r="H2129" s="106"/>
      <c r="I2129" s="106"/>
    </row>
    <row r="2130" spans="1:9" s="27" customFormat="1" x14ac:dyDescent="0.25">
      <c r="A2130" s="39"/>
      <c r="C2130" s="39"/>
      <c r="D2130" s="145"/>
      <c r="E2130" s="143"/>
      <c r="F2130" s="106"/>
      <c r="G2130" s="106"/>
      <c r="H2130" s="106"/>
      <c r="I2130" s="106"/>
    </row>
    <row r="2131" spans="1:9" s="27" customFormat="1" x14ac:dyDescent="0.25">
      <c r="A2131" s="39"/>
      <c r="C2131" s="39"/>
      <c r="D2131" s="145"/>
      <c r="E2131" s="143"/>
      <c r="F2131" s="106"/>
      <c r="G2131" s="106"/>
      <c r="H2131" s="106"/>
      <c r="I2131" s="106"/>
    </row>
    <row r="2132" spans="1:9" s="27" customFormat="1" x14ac:dyDescent="0.25">
      <c r="A2132" s="39"/>
      <c r="C2132" s="39"/>
      <c r="D2132" s="145"/>
      <c r="E2132" s="143"/>
      <c r="F2132" s="106"/>
      <c r="G2132" s="106"/>
      <c r="H2132" s="106"/>
      <c r="I2132" s="106"/>
    </row>
    <row r="2133" spans="1:9" s="27" customFormat="1" x14ac:dyDescent="0.25">
      <c r="A2133" s="39"/>
      <c r="C2133" s="39"/>
      <c r="D2133" s="145"/>
      <c r="E2133" s="143"/>
      <c r="F2133" s="106"/>
      <c r="G2133" s="106"/>
      <c r="H2133" s="106"/>
      <c r="I2133" s="106"/>
    </row>
    <row r="2134" spans="1:9" s="27" customFormat="1" x14ac:dyDescent="0.25">
      <c r="A2134" s="39"/>
      <c r="C2134" s="39"/>
      <c r="D2134" s="145"/>
      <c r="E2134" s="143"/>
      <c r="F2134" s="106"/>
      <c r="G2134" s="106"/>
      <c r="H2134" s="106"/>
      <c r="I2134" s="106"/>
    </row>
    <row r="2135" spans="1:9" s="27" customFormat="1" x14ac:dyDescent="0.25">
      <c r="A2135" s="39"/>
      <c r="C2135" s="39"/>
      <c r="D2135" s="145"/>
      <c r="E2135" s="143"/>
      <c r="F2135" s="106"/>
      <c r="G2135" s="106"/>
      <c r="H2135" s="106"/>
      <c r="I2135" s="106"/>
    </row>
    <row r="2136" spans="1:9" s="27" customFormat="1" x14ac:dyDescent="0.25">
      <c r="A2136" s="39"/>
      <c r="C2136" s="39"/>
      <c r="D2136" s="145"/>
      <c r="E2136" s="143"/>
      <c r="F2136" s="106"/>
      <c r="G2136" s="106"/>
      <c r="H2136" s="106"/>
      <c r="I2136" s="106"/>
    </row>
    <row r="2137" spans="1:9" s="27" customFormat="1" x14ac:dyDescent="0.25">
      <c r="A2137" s="39"/>
      <c r="C2137" s="39"/>
      <c r="D2137" s="145"/>
      <c r="E2137" s="143"/>
      <c r="F2137" s="106"/>
      <c r="G2137" s="106"/>
      <c r="H2137" s="106"/>
      <c r="I2137" s="106"/>
    </row>
    <row r="2138" spans="1:9" s="27" customFormat="1" x14ac:dyDescent="0.25">
      <c r="A2138" s="39"/>
      <c r="C2138" s="39"/>
      <c r="D2138" s="145"/>
      <c r="E2138" s="143"/>
      <c r="F2138" s="106"/>
      <c r="G2138" s="106"/>
      <c r="H2138" s="106"/>
      <c r="I2138" s="106"/>
    </row>
    <row r="2139" spans="1:9" s="27" customFormat="1" x14ac:dyDescent="0.25">
      <c r="A2139" s="39"/>
      <c r="C2139" s="39"/>
      <c r="D2139" s="145"/>
      <c r="E2139" s="143"/>
      <c r="F2139" s="106"/>
      <c r="G2139" s="106"/>
      <c r="H2139" s="106"/>
      <c r="I2139" s="106"/>
    </row>
    <row r="2140" spans="1:9" s="27" customFormat="1" x14ac:dyDescent="0.25">
      <c r="A2140" s="39"/>
      <c r="C2140" s="39"/>
      <c r="D2140" s="145"/>
      <c r="E2140" s="143"/>
      <c r="F2140" s="106"/>
      <c r="G2140" s="106"/>
      <c r="H2140" s="106"/>
      <c r="I2140" s="106"/>
    </row>
    <row r="2141" spans="1:9" s="27" customFormat="1" x14ac:dyDescent="0.25">
      <c r="A2141" s="39"/>
      <c r="C2141" s="39"/>
      <c r="D2141" s="145"/>
      <c r="E2141" s="143"/>
      <c r="F2141" s="106"/>
      <c r="G2141" s="106"/>
      <c r="H2141" s="106"/>
      <c r="I2141" s="106"/>
    </row>
    <row r="2142" spans="1:9" s="27" customFormat="1" x14ac:dyDescent="0.25">
      <c r="A2142" s="39"/>
      <c r="C2142" s="39"/>
      <c r="D2142" s="145"/>
      <c r="E2142" s="143"/>
      <c r="F2142" s="106"/>
      <c r="G2142" s="106"/>
      <c r="H2142" s="106"/>
      <c r="I2142" s="106"/>
    </row>
    <row r="2143" spans="1:9" s="27" customFormat="1" x14ac:dyDescent="0.25">
      <c r="A2143" s="39"/>
      <c r="C2143" s="39"/>
      <c r="D2143" s="145"/>
      <c r="E2143" s="143"/>
      <c r="F2143" s="106"/>
      <c r="G2143" s="106"/>
      <c r="H2143" s="106"/>
      <c r="I2143" s="106"/>
    </row>
    <row r="2144" spans="1:9" s="27" customFormat="1" x14ac:dyDescent="0.25">
      <c r="A2144" s="39"/>
      <c r="C2144" s="39"/>
      <c r="D2144" s="145"/>
      <c r="E2144" s="143"/>
      <c r="F2144" s="106"/>
      <c r="G2144" s="106"/>
      <c r="H2144" s="106"/>
      <c r="I2144" s="106"/>
    </row>
    <row r="2145" spans="1:9" s="27" customFormat="1" x14ac:dyDescent="0.25">
      <c r="A2145" s="39"/>
      <c r="C2145" s="39"/>
      <c r="D2145" s="145"/>
      <c r="E2145" s="143"/>
      <c r="F2145" s="106"/>
      <c r="G2145" s="106"/>
      <c r="H2145" s="106"/>
      <c r="I2145" s="106"/>
    </row>
    <row r="2146" spans="1:9" s="27" customFormat="1" x14ac:dyDescent="0.25">
      <c r="A2146" s="39"/>
      <c r="C2146" s="39"/>
      <c r="D2146" s="145"/>
      <c r="E2146" s="143"/>
      <c r="F2146" s="106"/>
      <c r="G2146" s="106"/>
      <c r="H2146" s="106"/>
      <c r="I2146" s="106"/>
    </row>
    <row r="2147" spans="1:9" s="27" customFormat="1" x14ac:dyDescent="0.25">
      <c r="A2147" s="39"/>
      <c r="C2147" s="39"/>
      <c r="D2147" s="145"/>
      <c r="E2147" s="143"/>
      <c r="F2147" s="106"/>
      <c r="G2147" s="106"/>
      <c r="H2147" s="106"/>
      <c r="I2147" s="106"/>
    </row>
    <row r="2148" spans="1:9" s="27" customFormat="1" x14ac:dyDescent="0.25">
      <c r="A2148" s="39"/>
      <c r="C2148" s="39"/>
      <c r="D2148" s="145"/>
      <c r="E2148" s="143"/>
      <c r="F2148" s="106"/>
      <c r="G2148" s="106"/>
      <c r="H2148" s="106"/>
      <c r="I2148" s="106"/>
    </row>
    <row r="2149" spans="1:9" s="27" customFormat="1" x14ac:dyDescent="0.25">
      <c r="A2149" s="39"/>
      <c r="C2149" s="39"/>
      <c r="D2149" s="145"/>
      <c r="E2149" s="143"/>
      <c r="F2149" s="106"/>
      <c r="G2149" s="106"/>
      <c r="H2149" s="106"/>
      <c r="I2149" s="106"/>
    </row>
    <row r="2150" spans="1:9" s="27" customFormat="1" x14ac:dyDescent="0.25">
      <c r="A2150" s="39"/>
      <c r="C2150" s="39"/>
      <c r="D2150" s="145"/>
      <c r="E2150" s="143"/>
      <c r="F2150" s="106"/>
      <c r="G2150" s="106"/>
      <c r="H2150" s="106"/>
      <c r="I2150" s="106"/>
    </row>
    <row r="2151" spans="1:9" s="27" customFormat="1" x14ac:dyDescent="0.25">
      <c r="A2151" s="39"/>
      <c r="C2151" s="39"/>
      <c r="D2151" s="145"/>
      <c r="E2151" s="143"/>
      <c r="F2151" s="106"/>
      <c r="G2151" s="106"/>
      <c r="H2151" s="106"/>
      <c r="I2151" s="106"/>
    </row>
    <row r="2152" spans="1:9" s="27" customFormat="1" x14ac:dyDescent="0.25">
      <c r="A2152" s="39"/>
      <c r="C2152" s="39"/>
      <c r="D2152" s="145"/>
      <c r="E2152" s="143"/>
      <c r="F2152" s="106"/>
      <c r="G2152" s="106"/>
      <c r="H2152" s="106"/>
      <c r="I2152" s="106"/>
    </row>
    <row r="2153" spans="1:9" s="27" customFormat="1" x14ac:dyDescent="0.25">
      <c r="A2153" s="39"/>
      <c r="C2153" s="39"/>
      <c r="D2153" s="145"/>
      <c r="E2153" s="143"/>
      <c r="F2153" s="106"/>
      <c r="G2153" s="106"/>
      <c r="H2153" s="106"/>
      <c r="I2153" s="106"/>
    </row>
    <row r="2154" spans="1:9" s="27" customFormat="1" x14ac:dyDescent="0.25">
      <c r="A2154" s="39"/>
      <c r="C2154" s="39"/>
      <c r="D2154" s="145"/>
      <c r="E2154" s="143"/>
      <c r="F2154" s="106"/>
      <c r="G2154" s="106"/>
      <c r="H2154" s="106"/>
      <c r="I2154" s="106"/>
    </row>
    <row r="2155" spans="1:9" s="27" customFormat="1" x14ac:dyDescent="0.25">
      <c r="A2155" s="39"/>
      <c r="C2155" s="39"/>
      <c r="D2155" s="145"/>
      <c r="E2155" s="143"/>
      <c r="F2155" s="106"/>
      <c r="G2155" s="106"/>
      <c r="H2155" s="106"/>
      <c r="I2155" s="106"/>
    </row>
    <row r="2156" spans="1:9" s="27" customFormat="1" x14ac:dyDescent="0.25">
      <c r="A2156" s="39"/>
      <c r="C2156" s="39"/>
      <c r="D2156" s="145"/>
      <c r="E2156" s="143"/>
      <c r="F2156" s="106"/>
      <c r="G2156" s="106"/>
      <c r="H2156" s="106"/>
      <c r="I2156" s="106"/>
    </row>
    <row r="2157" spans="1:9" s="27" customFormat="1" x14ac:dyDescent="0.25">
      <c r="A2157" s="39"/>
      <c r="C2157" s="39"/>
      <c r="D2157" s="145"/>
      <c r="E2157" s="143"/>
      <c r="F2157" s="106"/>
      <c r="G2157" s="106"/>
      <c r="H2157" s="106"/>
      <c r="I2157" s="106"/>
    </row>
    <row r="2158" spans="1:9" s="27" customFormat="1" x14ac:dyDescent="0.25">
      <c r="A2158" s="39"/>
      <c r="C2158" s="39"/>
      <c r="D2158" s="145"/>
      <c r="E2158" s="143"/>
      <c r="F2158" s="106"/>
      <c r="G2158" s="106"/>
      <c r="H2158" s="106"/>
      <c r="I2158" s="106"/>
    </row>
    <row r="2159" spans="1:9" s="27" customFormat="1" x14ac:dyDescent="0.25">
      <c r="A2159" s="39"/>
      <c r="C2159" s="39"/>
      <c r="D2159" s="145"/>
      <c r="E2159" s="143"/>
      <c r="F2159" s="106"/>
      <c r="G2159" s="106"/>
      <c r="H2159" s="106"/>
      <c r="I2159" s="106"/>
    </row>
    <row r="2160" spans="1:9" s="27" customFormat="1" x14ac:dyDescent="0.25">
      <c r="A2160" s="39"/>
      <c r="C2160" s="39"/>
      <c r="D2160" s="145"/>
      <c r="E2160" s="143"/>
      <c r="F2160" s="106"/>
      <c r="G2160" s="106"/>
      <c r="H2160" s="106"/>
      <c r="I2160" s="106"/>
    </row>
    <row r="2161" spans="1:9" s="27" customFormat="1" x14ac:dyDescent="0.25">
      <c r="A2161" s="39"/>
      <c r="C2161" s="39"/>
      <c r="D2161" s="145"/>
      <c r="E2161" s="143"/>
      <c r="F2161" s="106"/>
      <c r="G2161" s="106"/>
      <c r="H2161" s="106"/>
      <c r="I2161" s="106"/>
    </row>
    <row r="2162" spans="1:9" s="27" customFormat="1" x14ac:dyDescent="0.25">
      <c r="A2162" s="39"/>
      <c r="C2162" s="39"/>
      <c r="D2162" s="145"/>
      <c r="E2162" s="143"/>
      <c r="F2162" s="106"/>
      <c r="G2162" s="106"/>
      <c r="H2162" s="106"/>
      <c r="I2162" s="106"/>
    </row>
    <row r="2163" spans="1:9" s="27" customFormat="1" x14ac:dyDescent="0.25">
      <c r="A2163" s="39"/>
      <c r="C2163" s="39"/>
      <c r="D2163" s="145"/>
      <c r="E2163" s="143"/>
      <c r="F2163" s="106"/>
      <c r="G2163" s="106"/>
      <c r="H2163" s="106"/>
      <c r="I2163" s="106"/>
    </row>
    <row r="2164" spans="1:9" s="27" customFormat="1" x14ac:dyDescent="0.25">
      <c r="A2164" s="39"/>
      <c r="C2164" s="39"/>
      <c r="D2164" s="145"/>
      <c r="E2164" s="143"/>
      <c r="F2164" s="106"/>
      <c r="G2164" s="106"/>
      <c r="H2164" s="106"/>
      <c r="I2164" s="106"/>
    </row>
    <row r="2165" spans="1:9" s="27" customFormat="1" x14ac:dyDescent="0.25">
      <c r="A2165" s="39"/>
      <c r="C2165" s="39"/>
      <c r="D2165" s="145"/>
      <c r="E2165" s="143"/>
      <c r="F2165" s="106"/>
      <c r="G2165" s="106"/>
      <c r="H2165" s="106"/>
      <c r="I2165" s="106"/>
    </row>
    <row r="2166" spans="1:9" s="27" customFormat="1" x14ac:dyDescent="0.25">
      <c r="A2166" s="39"/>
      <c r="C2166" s="39"/>
      <c r="D2166" s="145"/>
      <c r="E2166" s="143"/>
      <c r="F2166" s="106"/>
      <c r="G2166" s="106"/>
      <c r="H2166" s="106"/>
      <c r="I2166" s="106"/>
    </row>
    <row r="2167" spans="1:9" s="27" customFormat="1" x14ac:dyDescent="0.25">
      <c r="A2167" s="39"/>
      <c r="C2167" s="39"/>
      <c r="D2167" s="145"/>
      <c r="E2167" s="143"/>
      <c r="F2167" s="106"/>
      <c r="G2167" s="106"/>
      <c r="H2167" s="106"/>
      <c r="I2167" s="106"/>
    </row>
    <row r="2168" spans="1:9" s="27" customFormat="1" x14ac:dyDescent="0.25">
      <c r="A2168" s="39"/>
      <c r="C2168" s="39"/>
      <c r="D2168" s="145"/>
      <c r="E2168" s="143"/>
      <c r="F2168" s="106"/>
      <c r="G2168" s="106"/>
      <c r="H2168" s="106"/>
      <c r="I2168" s="106"/>
    </row>
    <row r="2169" spans="1:9" s="27" customFormat="1" x14ac:dyDescent="0.25">
      <c r="A2169" s="39"/>
      <c r="C2169" s="39"/>
      <c r="D2169" s="145"/>
      <c r="E2169" s="143"/>
      <c r="F2169" s="106"/>
      <c r="G2169" s="106"/>
      <c r="H2169" s="106"/>
      <c r="I2169" s="106"/>
    </row>
    <row r="2170" spans="1:9" s="27" customFormat="1" x14ac:dyDescent="0.25">
      <c r="A2170" s="39"/>
      <c r="C2170" s="39"/>
      <c r="D2170" s="145"/>
      <c r="E2170" s="143"/>
      <c r="F2170" s="106"/>
      <c r="G2170" s="106"/>
      <c r="H2170" s="106"/>
      <c r="I2170" s="106"/>
    </row>
    <row r="2171" spans="1:9" s="27" customFormat="1" x14ac:dyDescent="0.25">
      <c r="A2171" s="39"/>
      <c r="C2171" s="39"/>
      <c r="D2171" s="145"/>
      <c r="E2171" s="143"/>
      <c r="F2171" s="106"/>
      <c r="G2171" s="106"/>
      <c r="H2171" s="106"/>
      <c r="I2171" s="106"/>
    </row>
    <row r="2172" spans="1:9" s="27" customFormat="1" x14ac:dyDescent="0.25">
      <c r="A2172" s="39"/>
      <c r="C2172" s="39"/>
      <c r="D2172" s="145"/>
      <c r="E2172" s="143"/>
      <c r="F2172" s="106"/>
      <c r="G2172" s="106"/>
      <c r="H2172" s="106"/>
      <c r="I2172" s="106"/>
    </row>
    <row r="2173" spans="1:9" s="27" customFormat="1" x14ac:dyDescent="0.25">
      <c r="A2173" s="39"/>
      <c r="C2173" s="39"/>
      <c r="D2173" s="145"/>
      <c r="E2173" s="143"/>
      <c r="F2173" s="106"/>
      <c r="G2173" s="106"/>
      <c r="H2173" s="106"/>
      <c r="I2173" s="106"/>
    </row>
    <row r="2174" spans="1:9" s="27" customFormat="1" x14ac:dyDescent="0.25">
      <c r="A2174" s="39"/>
      <c r="C2174" s="39"/>
      <c r="D2174" s="145"/>
      <c r="E2174" s="143"/>
      <c r="F2174" s="106"/>
      <c r="G2174" s="106"/>
      <c r="H2174" s="106"/>
      <c r="I2174" s="106"/>
    </row>
    <row r="2175" spans="1:9" s="27" customFormat="1" x14ac:dyDescent="0.25">
      <c r="A2175" s="39"/>
      <c r="C2175" s="39"/>
      <c r="D2175" s="145"/>
      <c r="E2175" s="143"/>
      <c r="F2175" s="106"/>
      <c r="G2175" s="106"/>
      <c r="H2175" s="106"/>
      <c r="I2175" s="106"/>
    </row>
    <row r="2176" spans="1:9" s="27" customFormat="1" x14ac:dyDescent="0.25">
      <c r="A2176" s="39"/>
      <c r="C2176" s="39"/>
      <c r="D2176" s="145"/>
      <c r="E2176" s="143"/>
      <c r="F2176" s="106"/>
      <c r="G2176" s="106"/>
      <c r="H2176" s="106"/>
      <c r="I2176" s="106"/>
    </row>
    <row r="2177" spans="1:9" s="27" customFormat="1" x14ac:dyDescent="0.25">
      <c r="A2177" s="39"/>
      <c r="C2177" s="39"/>
      <c r="D2177" s="145"/>
      <c r="E2177" s="143"/>
      <c r="F2177" s="106"/>
      <c r="G2177" s="106"/>
      <c r="H2177" s="106"/>
      <c r="I2177" s="106"/>
    </row>
    <row r="2178" spans="1:9" s="27" customFormat="1" x14ac:dyDescent="0.25">
      <c r="A2178" s="39"/>
      <c r="C2178" s="39"/>
      <c r="D2178" s="145"/>
      <c r="E2178" s="143"/>
      <c r="F2178" s="106"/>
      <c r="G2178" s="106"/>
      <c r="H2178" s="106"/>
      <c r="I2178" s="106"/>
    </row>
    <row r="2179" spans="1:9" s="27" customFormat="1" x14ac:dyDescent="0.25">
      <c r="A2179" s="39"/>
      <c r="C2179" s="39"/>
      <c r="D2179" s="145"/>
      <c r="E2179" s="143"/>
      <c r="F2179" s="106"/>
      <c r="G2179" s="106"/>
      <c r="H2179" s="106"/>
      <c r="I2179" s="106"/>
    </row>
    <row r="2180" spans="1:9" s="27" customFormat="1" x14ac:dyDescent="0.25">
      <c r="A2180" s="39"/>
      <c r="C2180" s="39"/>
      <c r="D2180" s="145"/>
      <c r="E2180" s="143"/>
      <c r="F2180" s="106"/>
      <c r="G2180" s="106"/>
      <c r="H2180" s="106"/>
      <c r="I2180" s="106"/>
    </row>
    <row r="2181" spans="1:9" s="27" customFormat="1" x14ac:dyDescent="0.25">
      <c r="A2181" s="39"/>
      <c r="C2181" s="39"/>
      <c r="D2181" s="145"/>
      <c r="E2181" s="143"/>
      <c r="F2181" s="106"/>
      <c r="G2181" s="106"/>
      <c r="H2181" s="106"/>
      <c r="I2181" s="106"/>
    </row>
    <row r="2182" spans="1:9" s="27" customFormat="1" x14ac:dyDescent="0.25">
      <c r="A2182" s="39"/>
      <c r="C2182" s="39"/>
      <c r="D2182" s="145"/>
      <c r="E2182" s="143"/>
      <c r="F2182" s="106"/>
      <c r="G2182" s="106"/>
      <c r="H2182" s="106"/>
      <c r="I2182" s="106"/>
    </row>
    <row r="2183" spans="1:9" s="27" customFormat="1" x14ac:dyDescent="0.25">
      <c r="A2183" s="39"/>
      <c r="C2183" s="39"/>
      <c r="D2183" s="145"/>
      <c r="E2183" s="143"/>
      <c r="F2183" s="106"/>
      <c r="G2183" s="106"/>
      <c r="H2183" s="106"/>
      <c r="I2183" s="106"/>
    </row>
    <row r="2184" spans="1:9" s="27" customFormat="1" x14ac:dyDescent="0.25">
      <c r="A2184" s="39"/>
      <c r="C2184" s="39"/>
      <c r="D2184" s="145"/>
      <c r="E2184" s="143"/>
      <c r="F2184" s="106"/>
      <c r="G2184" s="106"/>
      <c r="H2184" s="106"/>
      <c r="I2184" s="106"/>
    </row>
    <row r="2185" spans="1:9" s="27" customFormat="1" x14ac:dyDescent="0.25">
      <c r="A2185" s="39"/>
      <c r="C2185" s="39"/>
      <c r="D2185" s="145"/>
      <c r="E2185" s="143"/>
      <c r="F2185" s="106"/>
      <c r="G2185" s="106"/>
      <c r="H2185" s="106"/>
      <c r="I2185" s="106"/>
    </row>
    <row r="2186" spans="1:9" s="27" customFormat="1" x14ac:dyDescent="0.25">
      <c r="A2186" s="39"/>
      <c r="C2186" s="39"/>
      <c r="D2186" s="145"/>
      <c r="E2186" s="143"/>
      <c r="F2186" s="106"/>
      <c r="G2186" s="106"/>
      <c r="H2186" s="106"/>
      <c r="I2186" s="106"/>
    </row>
    <row r="2187" spans="1:9" s="27" customFormat="1" x14ac:dyDescent="0.25">
      <c r="A2187" s="39"/>
      <c r="C2187" s="39"/>
      <c r="D2187" s="145"/>
      <c r="E2187" s="143"/>
      <c r="F2187" s="106"/>
      <c r="G2187" s="106"/>
      <c r="H2187" s="106"/>
      <c r="I2187" s="106"/>
    </row>
    <row r="2188" spans="1:9" s="27" customFormat="1" x14ac:dyDescent="0.25">
      <c r="A2188" s="39"/>
      <c r="C2188" s="39"/>
      <c r="D2188" s="145"/>
      <c r="E2188" s="143"/>
      <c r="F2188" s="106"/>
      <c r="G2188" s="106"/>
      <c r="H2188" s="106"/>
      <c r="I2188" s="106"/>
    </row>
    <row r="2189" spans="1:9" s="27" customFormat="1" x14ac:dyDescent="0.25">
      <c r="A2189" s="39"/>
      <c r="C2189" s="39"/>
      <c r="D2189" s="145"/>
      <c r="E2189" s="143"/>
      <c r="F2189" s="106"/>
      <c r="G2189" s="106"/>
      <c r="H2189" s="106"/>
      <c r="I2189" s="106"/>
    </row>
    <row r="2190" spans="1:9" s="27" customFormat="1" x14ac:dyDescent="0.25">
      <c r="A2190" s="39"/>
      <c r="C2190" s="39"/>
      <c r="D2190" s="145"/>
      <c r="E2190" s="143"/>
      <c r="F2190" s="106"/>
      <c r="G2190" s="106"/>
      <c r="H2190" s="106"/>
      <c r="I2190" s="106"/>
    </row>
    <row r="2191" spans="1:9" s="27" customFormat="1" x14ac:dyDescent="0.25">
      <c r="A2191" s="39"/>
      <c r="C2191" s="39"/>
      <c r="D2191" s="145"/>
      <c r="E2191" s="143"/>
      <c r="F2191" s="106"/>
      <c r="G2191" s="106"/>
      <c r="H2191" s="106"/>
      <c r="I2191" s="106"/>
    </row>
    <row r="2192" spans="1:9" s="27" customFormat="1" x14ac:dyDescent="0.25">
      <c r="A2192" s="39"/>
      <c r="C2192" s="39"/>
      <c r="D2192" s="145"/>
      <c r="E2192" s="143"/>
      <c r="F2192" s="106"/>
      <c r="G2192" s="106"/>
      <c r="H2192" s="106"/>
      <c r="I2192" s="106"/>
    </row>
    <row r="2193" spans="1:9" s="27" customFormat="1" x14ac:dyDescent="0.25">
      <c r="A2193" s="39"/>
      <c r="C2193" s="39"/>
      <c r="D2193" s="145"/>
      <c r="E2193" s="143"/>
      <c r="F2193" s="106"/>
      <c r="G2193" s="106"/>
      <c r="H2193" s="106"/>
      <c r="I2193" s="106"/>
    </row>
    <row r="2194" spans="1:9" s="27" customFormat="1" x14ac:dyDescent="0.25">
      <c r="A2194" s="39"/>
      <c r="C2194" s="39"/>
      <c r="D2194" s="145"/>
      <c r="E2194" s="143"/>
      <c r="F2194" s="106"/>
      <c r="G2194" s="106"/>
      <c r="H2194" s="106"/>
      <c r="I2194" s="106"/>
    </row>
    <row r="2195" spans="1:9" s="27" customFormat="1" x14ac:dyDescent="0.25">
      <c r="A2195" s="39"/>
      <c r="C2195" s="39"/>
      <c r="D2195" s="145"/>
      <c r="E2195" s="143"/>
      <c r="F2195" s="106"/>
      <c r="G2195" s="106"/>
      <c r="H2195" s="106"/>
      <c r="I2195" s="106"/>
    </row>
    <row r="2196" spans="1:9" s="27" customFormat="1" x14ac:dyDescent="0.25">
      <c r="A2196" s="39"/>
      <c r="C2196" s="39"/>
      <c r="D2196" s="145"/>
      <c r="E2196" s="143"/>
      <c r="F2196" s="106"/>
      <c r="G2196" s="106"/>
      <c r="H2196" s="106"/>
      <c r="I2196" s="106"/>
    </row>
    <row r="2197" spans="1:9" s="27" customFormat="1" x14ac:dyDescent="0.25">
      <c r="A2197" s="39"/>
      <c r="C2197" s="39"/>
      <c r="D2197" s="145"/>
      <c r="E2197" s="143"/>
      <c r="F2197" s="106"/>
      <c r="G2197" s="106"/>
      <c r="H2197" s="106"/>
      <c r="I2197" s="106"/>
    </row>
    <row r="2198" spans="1:9" s="27" customFormat="1" x14ac:dyDescent="0.25">
      <c r="A2198" s="39"/>
      <c r="C2198" s="39"/>
      <c r="D2198" s="145"/>
      <c r="E2198" s="143"/>
      <c r="F2198" s="106"/>
      <c r="G2198" s="106"/>
      <c r="H2198" s="106"/>
      <c r="I2198" s="106"/>
    </row>
    <row r="2199" spans="1:9" s="27" customFormat="1" x14ac:dyDescent="0.25">
      <c r="A2199" s="39"/>
      <c r="C2199" s="39"/>
      <c r="D2199" s="145"/>
      <c r="E2199" s="143"/>
      <c r="F2199" s="106"/>
      <c r="G2199" s="106"/>
      <c r="H2199" s="106"/>
      <c r="I2199" s="106"/>
    </row>
    <row r="2200" spans="1:9" s="27" customFormat="1" x14ac:dyDescent="0.25">
      <c r="A2200" s="39"/>
      <c r="C2200" s="39"/>
      <c r="D2200" s="145"/>
      <c r="E2200" s="143"/>
      <c r="F2200" s="106"/>
      <c r="G2200" s="106"/>
      <c r="H2200" s="106"/>
      <c r="I2200" s="106"/>
    </row>
    <row r="2201" spans="1:9" s="27" customFormat="1" x14ac:dyDescent="0.25">
      <c r="A2201" s="39"/>
      <c r="C2201" s="39"/>
      <c r="D2201" s="145"/>
      <c r="E2201" s="143"/>
      <c r="F2201" s="106"/>
      <c r="G2201" s="106"/>
      <c r="H2201" s="106"/>
      <c r="I2201" s="106"/>
    </row>
    <row r="2202" spans="1:9" s="27" customFormat="1" x14ac:dyDescent="0.25">
      <c r="A2202" s="39"/>
      <c r="C2202" s="39"/>
      <c r="D2202" s="145"/>
      <c r="E2202" s="143"/>
      <c r="F2202" s="106"/>
      <c r="G2202" s="106"/>
      <c r="H2202" s="106"/>
      <c r="I2202" s="106"/>
    </row>
    <row r="2203" spans="1:9" s="27" customFormat="1" x14ac:dyDescent="0.25">
      <c r="A2203" s="39"/>
      <c r="C2203" s="39"/>
      <c r="D2203" s="145"/>
      <c r="E2203" s="143"/>
      <c r="F2203" s="106"/>
      <c r="G2203" s="106"/>
      <c r="H2203" s="106"/>
      <c r="I2203" s="106"/>
    </row>
    <row r="2204" spans="1:9" s="27" customFormat="1" x14ac:dyDescent="0.25">
      <c r="A2204" s="39"/>
      <c r="C2204" s="39"/>
      <c r="D2204" s="145"/>
      <c r="E2204" s="143"/>
      <c r="F2204" s="106"/>
      <c r="G2204" s="106"/>
      <c r="H2204" s="106"/>
      <c r="I2204" s="106"/>
    </row>
    <row r="2205" spans="1:9" s="27" customFormat="1" x14ac:dyDescent="0.25">
      <c r="A2205" s="39"/>
      <c r="C2205" s="39"/>
      <c r="D2205" s="145"/>
      <c r="E2205" s="143"/>
      <c r="F2205" s="106"/>
      <c r="G2205" s="106"/>
      <c r="H2205" s="106"/>
      <c r="I2205" s="106"/>
    </row>
    <row r="2206" spans="1:9" s="27" customFormat="1" x14ac:dyDescent="0.25">
      <c r="A2206" s="39"/>
      <c r="C2206" s="39"/>
      <c r="D2206" s="145"/>
      <c r="E2206" s="143"/>
      <c r="F2206" s="106"/>
      <c r="G2206" s="106"/>
      <c r="H2206" s="106"/>
      <c r="I2206" s="106"/>
    </row>
    <row r="2207" spans="1:9" s="27" customFormat="1" x14ac:dyDescent="0.25">
      <c r="A2207" s="39"/>
      <c r="C2207" s="39"/>
      <c r="D2207" s="145"/>
      <c r="E2207" s="143"/>
      <c r="F2207" s="106"/>
      <c r="G2207" s="106"/>
      <c r="H2207" s="106"/>
      <c r="I2207" s="106"/>
    </row>
    <row r="2208" spans="1:9" s="27" customFormat="1" x14ac:dyDescent="0.25">
      <c r="A2208" s="39"/>
      <c r="C2208" s="39"/>
      <c r="D2208" s="145"/>
      <c r="E2208" s="143"/>
      <c r="F2208" s="106"/>
      <c r="G2208" s="106"/>
      <c r="H2208" s="106"/>
      <c r="I2208" s="106"/>
    </row>
    <row r="2209" spans="1:9" s="27" customFormat="1" x14ac:dyDescent="0.25">
      <c r="A2209" s="39"/>
      <c r="C2209" s="39"/>
      <c r="D2209" s="145"/>
      <c r="E2209" s="143"/>
      <c r="F2209" s="106"/>
      <c r="G2209" s="106"/>
      <c r="H2209" s="106"/>
      <c r="I2209" s="106"/>
    </row>
    <row r="2210" spans="1:9" s="27" customFormat="1" x14ac:dyDescent="0.25">
      <c r="A2210" s="39"/>
      <c r="C2210" s="39"/>
      <c r="D2210" s="145"/>
      <c r="E2210" s="143"/>
      <c r="F2210" s="106"/>
      <c r="G2210" s="106"/>
      <c r="H2210" s="106"/>
      <c r="I2210" s="106"/>
    </row>
    <row r="2211" spans="1:9" s="27" customFormat="1" x14ac:dyDescent="0.25">
      <c r="A2211" s="39"/>
      <c r="C2211" s="39"/>
      <c r="D2211" s="145"/>
      <c r="E2211" s="143"/>
      <c r="F2211" s="106"/>
      <c r="G2211" s="106"/>
      <c r="H2211" s="106"/>
      <c r="I2211" s="106"/>
    </row>
    <row r="2212" spans="1:9" s="27" customFormat="1" x14ac:dyDescent="0.25">
      <c r="A2212" s="39"/>
      <c r="C2212" s="39"/>
      <c r="D2212" s="145"/>
      <c r="E2212" s="143"/>
      <c r="F2212" s="106"/>
      <c r="G2212" s="106"/>
      <c r="H2212" s="106"/>
      <c r="I2212" s="106"/>
    </row>
    <row r="2213" spans="1:9" s="27" customFormat="1" x14ac:dyDescent="0.25">
      <c r="A2213" s="39"/>
      <c r="C2213" s="39"/>
      <c r="D2213" s="145"/>
      <c r="E2213" s="143"/>
      <c r="F2213" s="106"/>
      <c r="G2213" s="106"/>
      <c r="H2213" s="106"/>
      <c r="I2213" s="106"/>
    </row>
    <row r="2214" spans="1:9" s="27" customFormat="1" x14ac:dyDescent="0.25">
      <c r="A2214" s="39"/>
      <c r="C2214" s="39"/>
      <c r="D2214" s="145"/>
      <c r="E2214" s="143"/>
      <c r="F2214" s="106"/>
      <c r="G2214" s="106"/>
      <c r="H2214" s="106"/>
      <c r="I2214" s="106"/>
    </row>
    <row r="2215" spans="1:9" s="27" customFormat="1" x14ac:dyDescent="0.25">
      <c r="A2215" s="39"/>
      <c r="C2215" s="39"/>
      <c r="D2215" s="145"/>
      <c r="E2215" s="143"/>
      <c r="F2215" s="106"/>
      <c r="G2215" s="106"/>
      <c r="H2215" s="106"/>
      <c r="I2215" s="106"/>
    </row>
    <row r="2216" spans="1:9" s="27" customFormat="1" x14ac:dyDescent="0.25">
      <c r="A2216" s="39"/>
      <c r="C2216" s="39"/>
      <c r="D2216" s="145"/>
      <c r="E2216" s="143"/>
      <c r="F2216" s="106"/>
      <c r="G2216" s="106"/>
      <c r="H2216" s="106"/>
      <c r="I2216" s="106"/>
    </row>
    <row r="2217" spans="1:9" s="27" customFormat="1" x14ac:dyDescent="0.25">
      <c r="A2217" s="39"/>
      <c r="C2217" s="39"/>
      <c r="D2217" s="145"/>
      <c r="E2217" s="143"/>
      <c r="F2217" s="106"/>
      <c r="G2217" s="106"/>
      <c r="H2217" s="106"/>
      <c r="I2217" s="106"/>
    </row>
    <row r="2218" spans="1:9" s="27" customFormat="1" x14ac:dyDescent="0.25">
      <c r="A2218" s="39"/>
      <c r="C2218" s="39"/>
      <c r="D2218" s="145"/>
      <c r="E2218" s="143"/>
      <c r="F2218" s="106"/>
      <c r="G2218" s="106"/>
      <c r="H2218" s="106"/>
      <c r="I2218" s="106"/>
    </row>
    <row r="2219" spans="1:9" s="27" customFormat="1" x14ac:dyDescent="0.25">
      <c r="A2219" s="39"/>
      <c r="C2219" s="39"/>
      <c r="D2219" s="145"/>
      <c r="E2219" s="143"/>
      <c r="F2219" s="106"/>
      <c r="G2219" s="106"/>
      <c r="H2219" s="106"/>
      <c r="I2219" s="106"/>
    </row>
    <row r="2220" spans="1:9" s="27" customFormat="1" x14ac:dyDescent="0.25">
      <c r="A2220" s="39"/>
      <c r="C2220" s="39"/>
      <c r="D2220" s="145"/>
      <c r="E2220" s="143"/>
      <c r="F2220" s="106"/>
      <c r="G2220" s="106"/>
      <c r="H2220" s="106"/>
      <c r="I2220" s="106"/>
    </row>
    <row r="2221" spans="1:9" s="27" customFormat="1" x14ac:dyDescent="0.25">
      <c r="A2221" s="39"/>
      <c r="C2221" s="39"/>
      <c r="D2221" s="145"/>
      <c r="E2221" s="143"/>
      <c r="F2221" s="106"/>
      <c r="G2221" s="106"/>
      <c r="H2221" s="106"/>
      <c r="I2221" s="106"/>
    </row>
    <row r="2222" spans="1:9" s="27" customFormat="1" x14ac:dyDescent="0.25">
      <c r="A2222" s="39"/>
      <c r="C2222" s="39"/>
      <c r="D2222" s="145"/>
      <c r="E2222" s="143"/>
      <c r="F2222" s="106"/>
      <c r="G2222" s="106"/>
      <c r="H2222" s="106"/>
      <c r="I2222" s="106"/>
    </row>
    <row r="2223" spans="1:9" s="27" customFormat="1" x14ac:dyDescent="0.25">
      <c r="A2223" s="39"/>
      <c r="C2223" s="39"/>
      <c r="D2223" s="145"/>
      <c r="E2223" s="143"/>
      <c r="F2223" s="106"/>
      <c r="G2223" s="106"/>
      <c r="H2223" s="106"/>
      <c r="I2223" s="106"/>
    </row>
    <row r="2224" spans="1:9" s="27" customFormat="1" x14ac:dyDescent="0.25">
      <c r="A2224" s="39"/>
      <c r="C2224" s="39"/>
      <c r="D2224" s="145"/>
      <c r="E2224" s="143"/>
      <c r="F2224" s="106"/>
      <c r="G2224" s="106"/>
      <c r="H2224" s="106"/>
      <c r="I2224" s="106"/>
    </row>
    <row r="2225" spans="1:9" s="27" customFormat="1" x14ac:dyDescent="0.25">
      <c r="A2225" s="39"/>
      <c r="C2225" s="39"/>
      <c r="D2225" s="145"/>
      <c r="E2225" s="143"/>
      <c r="F2225" s="106"/>
      <c r="G2225" s="106"/>
      <c r="H2225" s="106"/>
      <c r="I2225" s="106"/>
    </row>
    <row r="2226" spans="1:9" s="27" customFormat="1" x14ac:dyDescent="0.25">
      <c r="A2226" s="39"/>
      <c r="C2226" s="39"/>
      <c r="D2226" s="145"/>
      <c r="E2226" s="143"/>
      <c r="F2226" s="106"/>
      <c r="G2226" s="106"/>
      <c r="H2226" s="106"/>
      <c r="I2226" s="106"/>
    </row>
    <row r="2227" spans="1:9" s="27" customFormat="1" x14ac:dyDescent="0.25">
      <c r="A2227" s="39"/>
      <c r="C2227" s="39"/>
      <c r="D2227" s="145"/>
      <c r="E2227" s="143"/>
      <c r="F2227" s="106"/>
      <c r="G2227" s="106"/>
      <c r="H2227" s="106"/>
      <c r="I2227" s="106"/>
    </row>
    <row r="2228" spans="1:9" s="27" customFormat="1" x14ac:dyDescent="0.25">
      <c r="A2228" s="39"/>
      <c r="C2228" s="39"/>
      <c r="D2228" s="145"/>
      <c r="E2228" s="143"/>
      <c r="F2228" s="106"/>
      <c r="G2228" s="106"/>
      <c r="H2228" s="106"/>
      <c r="I2228" s="106"/>
    </row>
    <row r="2229" spans="1:9" s="27" customFormat="1" x14ac:dyDescent="0.25">
      <c r="A2229" s="39"/>
      <c r="C2229" s="39"/>
      <c r="D2229" s="145"/>
      <c r="E2229" s="143"/>
      <c r="F2229" s="106"/>
      <c r="G2229" s="106"/>
      <c r="H2229" s="106"/>
      <c r="I2229" s="106"/>
    </row>
    <row r="2230" spans="1:9" s="27" customFormat="1" x14ac:dyDescent="0.25">
      <c r="A2230" s="39"/>
      <c r="C2230" s="39"/>
      <c r="D2230" s="145"/>
      <c r="E2230" s="143"/>
      <c r="F2230" s="106"/>
      <c r="G2230" s="106"/>
      <c r="H2230" s="106"/>
      <c r="I2230" s="106"/>
    </row>
    <row r="2231" spans="1:9" s="27" customFormat="1" x14ac:dyDescent="0.25">
      <c r="A2231" s="39"/>
      <c r="C2231" s="39"/>
      <c r="D2231" s="145"/>
      <c r="E2231" s="143"/>
      <c r="F2231" s="106"/>
      <c r="G2231" s="106"/>
      <c r="H2231" s="106"/>
      <c r="I2231" s="106"/>
    </row>
    <row r="2232" spans="1:9" s="27" customFormat="1" x14ac:dyDescent="0.25">
      <c r="A2232" s="39"/>
      <c r="C2232" s="39"/>
      <c r="D2232" s="145"/>
      <c r="E2232" s="143"/>
      <c r="F2232" s="106"/>
      <c r="G2232" s="106"/>
      <c r="H2232" s="106"/>
      <c r="I2232" s="106"/>
    </row>
    <row r="2233" spans="1:9" s="27" customFormat="1" x14ac:dyDescent="0.25">
      <c r="A2233" s="39"/>
      <c r="C2233" s="39"/>
      <c r="D2233" s="145"/>
      <c r="E2233" s="143"/>
      <c r="F2233" s="106"/>
      <c r="G2233" s="106"/>
      <c r="H2233" s="106"/>
      <c r="I2233" s="106"/>
    </row>
    <row r="2234" spans="1:9" s="27" customFormat="1" x14ac:dyDescent="0.25">
      <c r="A2234" s="39"/>
      <c r="C2234" s="39"/>
      <c r="D2234" s="145"/>
      <c r="E2234" s="143"/>
      <c r="F2234" s="106"/>
      <c r="G2234" s="106"/>
      <c r="H2234" s="106"/>
      <c r="I2234" s="106"/>
    </row>
    <row r="2235" spans="1:9" s="27" customFormat="1" x14ac:dyDescent="0.25">
      <c r="A2235" s="39"/>
      <c r="C2235" s="39"/>
      <c r="D2235" s="145"/>
      <c r="E2235" s="143"/>
      <c r="F2235" s="106"/>
      <c r="G2235" s="106"/>
      <c r="H2235" s="106"/>
      <c r="I2235" s="106"/>
    </row>
    <row r="2236" spans="1:9" s="27" customFormat="1" x14ac:dyDescent="0.25">
      <c r="A2236" s="39"/>
      <c r="C2236" s="39"/>
      <c r="D2236" s="145"/>
      <c r="E2236" s="143"/>
      <c r="F2236" s="106"/>
      <c r="G2236" s="106"/>
      <c r="H2236" s="106"/>
      <c r="I2236" s="106"/>
    </row>
    <row r="2237" spans="1:9" s="27" customFormat="1" x14ac:dyDescent="0.25">
      <c r="A2237" s="39"/>
      <c r="C2237" s="39"/>
      <c r="D2237" s="145"/>
      <c r="E2237" s="143"/>
      <c r="F2237" s="106"/>
      <c r="G2237" s="106"/>
      <c r="H2237" s="106"/>
      <c r="I2237" s="106"/>
    </row>
    <row r="2238" spans="1:9" s="27" customFormat="1" x14ac:dyDescent="0.25">
      <c r="A2238" s="39"/>
      <c r="C2238" s="39"/>
      <c r="D2238" s="145"/>
      <c r="E2238" s="143"/>
      <c r="F2238" s="106"/>
      <c r="G2238" s="106"/>
      <c r="H2238" s="106"/>
      <c r="I2238" s="106"/>
    </row>
    <row r="2239" spans="1:9" s="27" customFormat="1" x14ac:dyDescent="0.25">
      <c r="A2239" s="39"/>
      <c r="C2239" s="39"/>
      <c r="D2239" s="145"/>
      <c r="E2239" s="143"/>
      <c r="F2239" s="106"/>
      <c r="G2239" s="106"/>
      <c r="H2239" s="106"/>
      <c r="I2239" s="106"/>
    </row>
    <row r="2240" spans="1:9" s="27" customFormat="1" x14ac:dyDescent="0.25">
      <c r="A2240" s="39"/>
      <c r="C2240" s="39"/>
      <c r="D2240" s="145"/>
      <c r="E2240" s="143"/>
      <c r="F2240" s="106"/>
      <c r="G2240" s="106"/>
      <c r="H2240" s="106"/>
      <c r="I2240" s="106"/>
    </row>
    <row r="2241" spans="1:9" s="27" customFormat="1" x14ac:dyDescent="0.25">
      <c r="A2241" s="39"/>
      <c r="C2241" s="39"/>
      <c r="D2241" s="145"/>
      <c r="E2241" s="143"/>
      <c r="F2241" s="106"/>
      <c r="G2241" s="106"/>
      <c r="H2241" s="106"/>
      <c r="I2241" s="106"/>
    </row>
    <row r="2242" spans="1:9" s="27" customFormat="1" x14ac:dyDescent="0.25">
      <c r="A2242" s="39"/>
      <c r="C2242" s="39"/>
      <c r="D2242" s="145"/>
      <c r="E2242" s="143"/>
      <c r="F2242" s="106"/>
      <c r="G2242" s="106"/>
      <c r="H2242" s="106"/>
      <c r="I2242" s="106"/>
    </row>
    <row r="2243" spans="1:9" s="27" customFormat="1" x14ac:dyDescent="0.25">
      <c r="A2243" s="39"/>
      <c r="C2243" s="39"/>
      <c r="D2243" s="145"/>
      <c r="E2243" s="143"/>
      <c r="F2243" s="106"/>
      <c r="G2243" s="106"/>
      <c r="H2243" s="106"/>
      <c r="I2243" s="106"/>
    </row>
    <row r="2244" spans="1:9" s="27" customFormat="1" x14ac:dyDescent="0.25">
      <c r="A2244" s="39"/>
      <c r="C2244" s="39"/>
      <c r="D2244" s="145"/>
      <c r="E2244" s="143"/>
      <c r="F2244" s="106"/>
      <c r="G2244" s="106"/>
      <c r="H2244" s="106"/>
      <c r="I2244" s="106"/>
    </row>
    <row r="2245" spans="1:9" s="27" customFormat="1" x14ac:dyDescent="0.25">
      <c r="A2245" s="39"/>
      <c r="C2245" s="39"/>
      <c r="D2245" s="145"/>
      <c r="E2245" s="143"/>
      <c r="F2245" s="106"/>
      <c r="G2245" s="106"/>
      <c r="H2245" s="106"/>
      <c r="I2245" s="106"/>
    </row>
    <row r="2246" spans="1:9" s="27" customFormat="1" x14ac:dyDescent="0.25">
      <c r="A2246" s="39"/>
      <c r="C2246" s="39"/>
      <c r="D2246" s="145"/>
      <c r="E2246" s="143"/>
      <c r="F2246" s="106"/>
      <c r="G2246" s="106"/>
      <c r="H2246" s="106"/>
      <c r="I2246" s="106"/>
    </row>
    <row r="2247" spans="1:9" s="27" customFormat="1" x14ac:dyDescent="0.25">
      <c r="A2247" s="39"/>
      <c r="C2247" s="39"/>
      <c r="D2247" s="145"/>
      <c r="E2247" s="143"/>
      <c r="F2247" s="106"/>
      <c r="G2247" s="106"/>
      <c r="H2247" s="106"/>
      <c r="I2247" s="106"/>
    </row>
    <row r="2248" spans="1:9" s="27" customFormat="1" x14ac:dyDescent="0.25">
      <c r="A2248" s="39"/>
      <c r="C2248" s="39"/>
      <c r="D2248" s="145"/>
      <c r="E2248" s="143"/>
      <c r="F2248" s="106"/>
      <c r="G2248" s="106"/>
      <c r="H2248" s="106"/>
      <c r="I2248" s="106"/>
    </row>
    <row r="2249" spans="1:9" s="27" customFormat="1" x14ac:dyDescent="0.25">
      <c r="A2249" s="39"/>
      <c r="C2249" s="39"/>
      <c r="D2249" s="145"/>
      <c r="E2249" s="143"/>
      <c r="F2249" s="106"/>
      <c r="G2249" s="106"/>
      <c r="H2249" s="106"/>
      <c r="I2249" s="106"/>
    </row>
    <row r="2250" spans="1:9" s="27" customFormat="1" x14ac:dyDescent="0.25">
      <c r="A2250" s="39"/>
      <c r="C2250" s="39"/>
      <c r="D2250" s="145"/>
      <c r="E2250" s="143"/>
      <c r="F2250" s="106"/>
      <c r="G2250" s="106"/>
      <c r="H2250" s="106"/>
      <c r="I2250" s="106"/>
    </row>
    <row r="2251" spans="1:9" s="27" customFormat="1" x14ac:dyDescent="0.25">
      <c r="A2251" s="39"/>
      <c r="C2251" s="39"/>
      <c r="D2251" s="145"/>
      <c r="E2251" s="143"/>
      <c r="F2251" s="106"/>
      <c r="G2251" s="106"/>
      <c r="H2251" s="106"/>
      <c r="I2251" s="106"/>
    </row>
    <row r="2252" spans="1:9" s="27" customFormat="1" x14ac:dyDescent="0.25">
      <c r="A2252" s="39"/>
      <c r="C2252" s="39"/>
      <c r="D2252" s="145"/>
      <c r="E2252" s="143"/>
      <c r="F2252" s="106"/>
      <c r="G2252" s="106"/>
      <c r="H2252" s="106"/>
      <c r="I2252" s="106"/>
    </row>
    <row r="2253" spans="1:9" s="27" customFormat="1" x14ac:dyDescent="0.25">
      <c r="A2253" s="39"/>
      <c r="C2253" s="39"/>
      <c r="D2253" s="145"/>
      <c r="E2253" s="143"/>
      <c r="F2253" s="106"/>
      <c r="G2253" s="106"/>
      <c r="H2253" s="106"/>
      <c r="I2253" s="106"/>
    </row>
    <row r="2254" spans="1:9" s="27" customFormat="1" x14ac:dyDescent="0.25">
      <c r="A2254" s="39"/>
      <c r="C2254" s="39"/>
      <c r="D2254" s="145"/>
      <c r="E2254" s="143"/>
      <c r="F2254" s="106"/>
      <c r="G2254" s="106"/>
      <c r="H2254" s="106"/>
      <c r="I2254" s="106"/>
    </row>
    <row r="2255" spans="1:9" s="27" customFormat="1" x14ac:dyDescent="0.25">
      <c r="A2255" s="39"/>
      <c r="C2255" s="39"/>
      <c r="D2255" s="145"/>
      <c r="E2255" s="143"/>
      <c r="F2255" s="106"/>
      <c r="G2255" s="106"/>
      <c r="H2255" s="106"/>
      <c r="I2255" s="106"/>
    </row>
    <row r="2256" spans="1:9" s="27" customFormat="1" x14ac:dyDescent="0.25">
      <c r="A2256" s="39"/>
      <c r="C2256" s="39"/>
      <c r="D2256" s="145"/>
      <c r="E2256" s="143"/>
      <c r="F2256" s="106"/>
      <c r="G2256" s="106"/>
      <c r="H2256" s="106"/>
      <c r="I2256" s="106"/>
    </row>
    <row r="2257" spans="1:9" s="27" customFormat="1" x14ac:dyDescent="0.25">
      <c r="A2257" s="39"/>
      <c r="C2257" s="39"/>
      <c r="D2257" s="145"/>
      <c r="E2257" s="143"/>
      <c r="F2257" s="106"/>
      <c r="G2257" s="106"/>
      <c r="H2257" s="106"/>
      <c r="I2257" s="106"/>
    </row>
    <row r="2258" spans="1:9" s="27" customFormat="1" x14ac:dyDescent="0.25">
      <c r="A2258" s="39"/>
      <c r="C2258" s="39"/>
      <c r="D2258" s="145"/>
      <c r="E2258" s="143"/>
      <c r="F2258" s="106"/>
      <c r="G2258" s="106"/>
      <c r="H2258" s="106"/>
      <c r="I2258" s="106"/>
    </row>
    <row r="2259" spans="1:9" s="27" customFormat="1" x14ac:dyDescent="0.25">
      <c r="A2259" s="39"/>
      <c r="C2259" s="39"/>
      <c r="D2259" s="145"/>
      <c r="E2259" s="143"/>
      <c r="F2259" s="106"/>
      <c r="G2259" s="106"/>
      <c r="H2259" s="106"/>
      <c r="I2259" s="106"/>
    </row>
    <row r="2260" spans="1:9" s="27" customFormat="1" x14ac:dyDescent="0.25">
      <c r="A2260" s="39"/>
      <c r="C2260" s="39"/>
      <c r="D2260" s="145"/>
      <c r="E2260" s="143"/>
      <c r="F2260" s="106"/>
      <c r="G2260" s="106"/>
      <c r="H2260" s="106"/>
      <c r="I2260" s="106"/>
    </row>
    <row r="2261" spans="1:9" s="27" customFormat="1" x14ac:dyDescent="0.25">
      <c r="A2261" s="39"/>
      <c r="C2261" s="39"/>
      <c r="D2261" s="145"/>
      <c r="E2261" s="143"/>
      <c r="F2261" s="106"/>
      <c r="G2261" s="106"/>
      <c r="H2261" s="106"/>
      <c r="I2261" s="106"/>
    </row>
    <row r="2262" spans="1:9" s="27" customFormat="1" x14ac:dyDescent="0.25">
      <c r="A2262" s="39"/>
      <c r="C2262" s="39"/>
      <c r="D2262" s="145"/>
      <c r="E2262" s="143"/>
      <c r="F2262" s="106"/>
      <c r="G2262" s="106"/>
      <c r="H2262" s="106"/>
      <c r="I2262" s="106"/>
    </row>
    <row r="2263" spans="1:9" s="27" customFormat="1" x14ac:dyDescent="0.25">
      <c r="A2263" s="39"/>
      <c r="C2263" s="39"/>
      <c r="D2263" s="145"/>
      <c r="E2263" s="143"/>
      <c r="F2263" s="106"/>
      <c r="G2263" s="106"/>
      <c r="H2263" s="106"/>
      <c r="I2263" s="106"/>
    </row>
    <row r="2264" spans="1:9" s="27" customFormat="1" x14ac:dyDescent="0.25">
      <c r="A2264" s="39"/>
      <c r="C2264" s="39"/>
      <c r="D2264" s="145"/>
      <c r="E2264" s="143"/>
      <c r="F2264" s="106"/>
      <c r="G2264" s="106"/>
      <c r="H2264" s="106"/>
      <c r="I2264" s="106"/>
    </row>
    <row r="2265" spans="1:9" s="27" customFormat="1" x14ac:dyDescent="0.25">
      <c r="A2265" s="39"/>
      <c r="C2265" s="39"/>
      <c r="D2265" s="145"/>
      <c r="E2265" s="143"/>
      <c r="F2265" s="106"/>
      <c r="G2265" s="106"/>
      <c r="H2265" s="106"/>
      <c r="I2265" s="106"/>
    </row>
    <row r="2266" spans="1:9" s="27" customFormat="1" x14ac:dyDescent="0.25">
      <c r="A2266" s="39"/>
      <c r="C2266" s="39"/>
      <c r="D2266" s="145"/>
      <c r="E2266" s="143"/>
      <c r="F2266" s="106"/>
      <c r="G2266" s="106"/>
      <c r="H2266" s="106"/>
      <c r="I2266" s="106"/>
    </row>
    <row r="2267" spans="1:9" s="27" customFormat="1" x14ac:dyDescent="0.25">
      <c r="A2267" s="39"/>
      <c r="C2267" s="39"/>
      <c r="D2267" s="145"/>
      <c r="E2267" s="143"/>
      <c r="F2267" s="106"/>
      <c r="G2267" s="106"/>
      <c r="H2267" s="106"/>
      <c r="I2267" s="106"/>
    </row>
    <row r="2268" spans="1:9" s="27" customFormat="1" x14ac:dyDescent="0.25">
      <c r="A2268" s="39"/>
      <c r="C2268" s="39"/>
      <c r="D2268" s="145"/>
      <c r="E2268" s="143"/>
      <c r="F2268" s="106"/>
      <c r="G2268" s="106"/>
      <c r="H2268" s="106"/>
      <c r="I2268" s="106"/>
    </row>
    <row r="2269" spans="1:9" s="27" customFormat="1" x14ac:dyDescent="0.25">
      <c r="A2269" s="39"/>
      <c r="C2269" s="39"/>
      <c r="D2269" s="145"/>
      <c r="E2269" s="143"/>
      <c r="F2269" s="106"/>
      <c r="G2269" s="106"/>
      <c r="H2269" s="106"/>
      <c r="I2269" s="106"/>
    </row>
    <row r="2270" spans="1:9" s="27" customFormat="1" x14ac:dyDescent="0.25">
      <c r="A2270" s="39"/>
      <c r="C2270" s="39"/>
      <c r="D2270" s="145"/>
      <c r="E2270" s="143"/>
      <c r="F2270" s="106"/>
      <c r="G2270" s="106"/>
      <c r="H2270" s="106"/>
      <c r="I2270" s="106"/>
    </row>
    <row r="2271" spans="1:9" s="27" customFormat="1" x14ac:dyDescent="0.25">
      <c r="A2271" s="39"/>
      <c r="C2271" s="39"/>
      <c r="D2271" s="145"/>
      <c r="E2271" s="143"/>
      <c r="F2271" s="106"/>
      <c r="G2271" s="106"/>
      <c r="H2271" s="106"/>
      <c r="I2271" s="106"/>
    </row>
    <row r="2272" spans="1:9" s="27" customFormat="1" x14ac:dyDescent="0.25">
      <c r="A2272" s="39"/>
      <c r="C2272" s="39"/>
      <c r="D2272" s="145"/>
      <c r="E2272" s="143"/>
      <c r="F2272" s="106"/>
      <c r="G2272" s="106"/>
      <c r="H2272" s="106"/>
      <c r="I2272" s="106"/>
    </row>
    <row r="2273" spans="1:9" s="27" customFormat="1" x14ac:dyDescent="0.25">
      <c r="A2273" s="39"/>
      <c r="C2273" s="39"/>
      <c r="D2273" s="145"/>
      <c r="E2273" s="143"/>
      <c r="F2273" s="106"/>
      <c r="G2273" s="106"/>
      <c r="H2273" s="106"/>
      <c r="I2273" s="106"/>
    </row>
    <row r="2274" spans="1:9" s="27" customFormat="1" x14ac:dyDescent="0.25">
      <c r="A2274" s="39"/>
      <c r="C2274" s="39"/>
      <c r="D2274" s="145"/>
      <c r="E2274" s="143"/>
      <c r="F2274" s="106"/>
      <c r="G2274" s="106"/>
      <c r="H2274" s="106"/>
      <c r="I2274" s="106"/>
    </row>
    <row r="2275" spans="1:9" s="27" customFormat="1" x14ac:dyDescent="0.25">
      <c r="A2275" s="39"/>
      <c r="C2275" s="39"/>
      <c r="D2275" s="145"/>
      <c r="E2275" s="143"/>
      <c r="F2275" s="106"/>
      <c r="G2275" s="106"/>
      <c r="H2275" s="106"/>
      <c r="I2275" s="106"/>
    </row>
    <row r="2276" spans="1:9" s="27" customFormat="1" x14ac:dyDescent="0.25">
      <c r="A2276" s="39"/>
      <c r="C2276" s="39"/>
      <c r="D2276" s="145"/>
      <c r="E2276" s="143"/>
      <c r="F2276" s="106"/>
      <c r="G2276" s="106"/>
      <c r="H2276" s="106"/>
      <c r="I2276" s="106"/>
    </row>
    <row r="2277" spans="1:9" s="27" customFormat="1" x14ac:dyDescent="0.25">
      <c r="A2277" s="39"/>
      <c r="C2277" s="39"/>
      <c r="D2277" s="145"/>
      <c r="E2277" s="143"/>
      <c r="F2277" s="106"/>
      <c r="G2277" s="106"/>
      <c r="H2277" s="106"/>
      <c r="I2277" s="106"/>
    </row>
    <row r="2278" spans="1:9" s="27" customFormat="1" x14ac:dyDescent="0.25">
      <c r="A2278" s="39"/>
      <c r="C2278" s="39"/>
      <c r="D2278" s="145"/>
      <c r="E2278" s="143"/>
      <c r="F2278" s="106"/>
      <c r="G2278" s="106"/>
      <c r="H2278" s="106"/>
      <c r="I2278" s="106"/>
    </row>
    <row r="2279" spans="1:9" s="27" customFormat="1" x14ac:dyDescent="0.25">
      <c r="A2279" s="39"/>
      <c r="C2279" s="39"/>
      <c r="D2279" s="145"/>
      <c r="E2279" s="143"/>
      <c r="F2279" s="106"/>
      <c r="G2279" s="106"/>
      <c r="H2279" s="106"/>
      <c r="I2279" s="106"/>
    </row>
    <row r="2280" spans="1:9" s="27" customFormat="1" x14ac:dyDescent="0.25">
      <c r="A2280" s="39"/>
      <c r="C2280" s="39"/>
      <c r="D2280" s="145"/>
      <c r="E2280" s="143"/>
      <c r="F2280" s="106"/>
      <c r="G2280" s="106"/>
      <c r="H2280" s="106"/>
      <c r="I2280" s="106"/>
    </row>
    <row r="2281" spans="1:9" s="27" customFormat="1" x14ac:dyDescent="0.25">
      <c r="A2281" s="39"/>
      <c r="C2281" s="39"/>
      <c r="D2281" s="145"/>
      <c r="E2281" s="143"/>
      <c r="F2281" s="106"/>
      <c r="G2281" s="106"/>
      <c r="H2281" s="106"/>
      <c r="I2281" s="106"/>
    </row>
    <row r="2282" spans="1:9" s="27" customFormat="1" x14ac:dyDescent="0.25">
      <c r="A2282" s="39"/>
      <c r="C2282" s="39"/>
      <c r="D2282" s="145"/>
      <c r="E2282" s="143"/>
      <c r="F2282" s="106"/>
      <c r="G2282" s="106"/>
      <c r="H2282" s="106"/>
      <c r="I2282" s="106"/>
    </row>
    <row r="2283" spans="1:9" s="27" customFormat="1" x14ac:dyDescent="0.25">
      <c r="A2283" s="39"/>
      <c r="C2283" s="39"/>
      <c r="D2283" s="145"/>
      <c r="E2283" s="143"/>
      <c r="F2283" s="106"/>
      <c r="G2283" s="106"/>
      <c r="H2283" s="106"/>
      <c r="I2283" s="106"/>
    </row>
    <row r="2284" spans="1:9" s="27" customFormat="1" x14ac:dyDescent="0.25">
      <c r="A2284" s="39"/>
      <c r="C2284" s="39"/>
      <c r="D2284" s="145"/>
      <c r="E2284" s="143"/>
      <c r="F2284" s="106"/>
      <c r="G2284" s="106"/>
      <c r="H2284" s="106"/>
      <c r="I2284" s="106"/>
    </row>
    <row r="2285" spans="1:9" s="27" customFormat="1" x14ac:dyDescent="0.25">
      <c r="A2285" s="39"/>
      <c r="C2285" s="39"/>
      <c r="D2285" s="145"/>
      <c r="E2285" s="143"/>
      <c r="F2285" s="106"/>
      <c r="G2285" s="106"/>
      <c r="H2285" s="106"/>
      <c r="I2285" s="106"/>
    </row>
    <row r="2286" spans="1:9" s="27" customFormat="1" x14ac:dyDescent="0.25">
      <c r="A2286" s="39"/>
      <c r="C2286" s="39"/>
      <c r="D2286" s="145"/>
      <c r="E2286" s="143"/>
      <c r="F2286" s="106"/>
      <c r="G2286" s="106"/>
      <c r="H2286" s="106"/>
      <c r="I2286" s="106"/>
    </row>
    <row r="2287" spans="1:9" s="27" customFormat="1" x14ac:dyDescent="0.25">
      <c r="A2287" s="39"/>
      <c r="C2287" s="39"/>
      <c r="D2287" s="145"/>
      <c r="E2287" s="143"/>
      <c r="F2287" s="106"/>
      <c r="G2287" s="106"/>
      <c r="H2287" s="106"/>
      <c r="I2287" s="106"/>
    </row>
    <row r="2288" spans="1:9" s="27" customFormat="1" x14ac:dyDescent="0.25">
      <c r="A2288" s="39"/>
      <c r="C2288" s="39"/>
      <c r="D2288" s="145"/>
      <c r="E2288" s="143"/>
      <c r="F2288" s="106"/>
      <c r="G2288" s="106"/>
      <c r="H2288" s="106"/>
      <c r="I2288" s="106"/>
    </row>
    <row r="2289" spans="1:9" s="27" customFormat="1" x14ac:dyDescent="0.25">
      <c r="A2289" s="39"/>
      <c r="C2289" s="39"/>
      <c r="D2289" s="145"/>
      <c r="E2289" s="143"/>
      <c r="F2289" s="106"/>
      <c r="G2289" s="106"/>
      <c r="H2289" s="106"/>
      <c r="I2289" s="106"/>
    </row>
    <row r="2290" spans="1:9" s="27" customFormat="1" x14ac:dyDescent="0.25">
      <c r="A2290" s="39"/>
      <c r="C2290" s="39"/>
      <c r="D2290" s="145"/>
      <c r="E2290" s="143"/>
      <c r="F2290" s="106"/>
      <c r="G2290" s="106"/>
      <c r="H2290" s="106"/>
      <c r="I2290" s="106"/>
    </row>
    <row r="2291" spans="1:9" s="27" customFormat="1" x14ac:dyDescent="0.25">
      <c r="A2291" s="39"/>
      <c r="C2291" s="39"/>
      <c r="D2291" s="145"/>
      <c r="E2291" s="143"/>
      <c r="F2291" s="106"/>
      <c r="G2291" s="106"/>
      <c r="H2291" s="106"/>
      <c r="I2291" s="106"/>
    </row>
    <row r="2292" spans="1:9" s="27" customFormat="1" x14ac:dyDescent="0.25">
      <c r="A2292" s="39"/>
      <c r="C2292" s="39"/>
      <c r="D2292" s="145"/>
      <c r="E2292" s="143"/>
      <c r="F2292" s="106"/>
      <c r="G2292" s="106"/>
      <c r="H2292" s="106"/>
      <c r="I2292" s="106"/>
    </row>
    <row r="2293" spans="1:9" s="27" customFormat="1" x14ac:dyDescent="0.25">
      <c r="A2293" s="39"/>
      <c r="C2293" s="39"/>
      <c r="D2293" s="145"/>
      <c r="E2293" s="143"/>
      <c r="F2293" s="106"/>
      <c r="G2293" s="106"/>
      <c r="H2293" s="106"/>
      <c r="I2293" s="106"/>
    </row>
    <row r="2294" spans="1:9" s="27" customFormat="1" x14ac:dyDescent="0.25">
      <c r="A2294" s="39"/>
      <c r="C2294" s="39"/>
      <c r="D2294" s="145"/>
      <c r="E2294" s="143"/>
      <c r="F2294" s="106"/>
      <c r="G2294" s="106"/>
      <c r="H2294" s="106"/>
      <c r="I2294" s="106"/>
    </row>
    <row r="2295" spans="1:9" s="27" customFormat="1" x14ac:dyDescent="0.25">
      <c r="A2295" s="39"/>
      <c r="C2295" s="39"/>
      <c r="D2295" s="145"/>
      <c r="E2295" s="143"/>
      <c r="F2295" s="106"/>
      <c r="G2295" s="106"/>
      <c r="H2295" s="106"/>
      <c r="I2295" s="106"/>
    </row>
    <row r="2296" spans="1:9" s="27" customFormat="1" x14ac:dyDescent="0.25">
      <c r="A2296" s="39"/>
      <c r="C2296" s="39"/>
      <c r="D2296" s="145"/>
      <c r="E2296" s="143"/>
      <c r="F2296" s="106"/>
      <c r="G2296" s="106"/>
      <c r="H2296" s="106"/>
      <c r="I2296" s="106"/>
    </row>
    <row r="2297" spans="1:9" s="27" customFormat="1" x14ac:dyDescent="0.25">
      <c r="A2297" s="39"/>
      <c r="C2297" s="39"/>
      <c r="D2297" s="145"/>
      <c r="E2297" s="143"/>
      <c r="F2297" s="106"/>
      <c r="G2297" s="106"/>
      <c r="H2297" s="106"/>
      <c r="I2297" s="106"/>
    </row>
    <row r="2298" spans="1:9" s="27" customFormat="1" x14ac:dyDescent="0.25">
      <c r="A2298" s="39"/>
      <c r="C2298" s="39"/>
      <c r="D2298" s="145"/>
      <c r="E2298" s="143"/>
      <c r="F2298" s="106"/>
      <c r="G2298" s="106"/>
      <c r="H2298" s="106"/>
      <c r="I2298" s="106"/>
    </row>
    <row r="2299" spans="1:9" s="27" customFormat="1" x14ac:dyDescent="0.25">
      <c r="A2299" s="39"/>
      <c r="C2299" s="39"/>
      <c r="D2299" s="145"/>
      <c r="E2299" s="143"/>
      <c r="F2299" s="106"/>
      <c r="G2299" s="106"/>
      <c r="H2299" s="106"/>
      <c r="I2299" s="106"/>
    </row>
    <row r="2300" spans="1:9" s="27" customFormat="1" x14ac:dyDescent="0.25">
      <c r="A2300" s="39"/>
      <c r="C2300" s="39"/>
      <c r="D2300" s="145"/>
      <c r="E2300" s="143"/>
      <c r="F2300" s="106"/>
      <c r="G2300" s="106"/>
      <c r="H2300" s="106"/>
      <c r="I2300" s="106"/>
    </row>
    <row r="2301" spans="1:9" s="27" customFormat="1" x14ac:dyDescent="0.25">
      <c r="A2301" s="39"/>
      <c r="C2301" s="39"/>
      <c r="D2301" s="145"/>
      <c r="E2301" s="143"/>
      <c r="F2301" s="106"/>
      <c r="G2301" s="106"/>
      <c r="H2301" s="106"/>
      <c r="I2301" s="106"/>
    </row>
    <row r="2302" spans="1:9" s="27" customFormat="1" x14ac:dyDescent="0.25">
      <c r="A2302" s="39"/>
      <c r="C2302" s="39"/>
      <c r="D2302" s="145"/>
      <c r="E2302" s="143"/>
      <c r="F2302" s="106"/>
      <c r="G2302" s="106"/>
      <c r="H2302" s="106"/>
      <c r="I2302" s="106"/>
    </row>
    <row r="2303" spans="1:9" s="27" customFormat="1" x14ac:dyDescent="0.25">
      <c r="A2303" s="39"/>
      <c r="C2303" s="39"/>
      <c r="D2303" s="145"/>
      <c r="E2303" s="143"/>
      <c r="F2303" s="106"/>
      <c r="G2303" s="106"/>
      <c r="H2303" s="106"/>
      <c r="I2303" s="106"/>
    </row>
    <row r="2304" spans="1:9" s="27" customFormat="1" x14ac:dyDescent="0.25">
      <c r="A2304" s="39"/>
      <c r="C2304" s="39"/>
      <c r="D2304" s="145"/>
      <c r="E2304" s="143"/>
      <c r="F2304" s="106"/>
      <c r="G2304" s="106"/>
      <c r="H2304" s="106"/>
      <c r="I2304" s="106"/>
    </row>
    <row r="2305" spans="1:9" s="27" customFormat="1" x14ac:dyDescent="0.25">
      <c r="A2305" s="39"/>
      <c r="C2305" s="39"/>
      <c r="D2305" s="145"/>
      <c r="E2305" s="143"/>
      <c r="F2305" s="106"/>
      <c r="G2305" s="106"/>
      <c r="H2305" s="106"/>
      <c r="I2305" s="106"/>
    </row>
    <row r="2306" spans="1:9" s="27" customFormat="1" x14ac:dyDescent="0.25">
      <c r="A2306" s="39"/>
      <c r="C2306" s="39"/>
      <c r="D2306" s="145"/>
      <c r="E2306" s="143"/>
      <c r="F2306" s="106"/>
      <c r="G2306" s="106"/>
      <c r="H2306" s="106"/>
      <c r="I2306" s="106"/>
    </row>
    <row r="2307" spans="1:9" s="27" customFormat="1" x14ac:dyDescent="0.25">
      <c r="A2307" s="39"/>
      <c r="C2307" s="39"/>
      <c r="D2307" s="145"/>
      <c r="E2307" s="143"/>
      <c r="F2307" s="106"/>
      <c r="G2307" s="106"/>
      <c r="H2307" s="106"/>
      <c r="I2307" s="106"/>
    </row>
    <row r="2308" spans="1:9" s="27" customFormat="1" x14ac:dyDescent="0.25">
      <c r="A2308" s="39"/>
      <c r="C2308" s="39"/>
      <c r="D2308" s="145"/>
      <c r="E2308" s="143"/>
      <c r="F2308" s="106"/>
      <c r="G2308" s="106"/>
      <c r="H2308" s="106"/>
      <c r="I2308" s="106"/>
    </row>
    <row r="2309" spans="1:9" s="27" customFormat="1" x14ac:dyDescent="0.25">
      <c r="A2309" s="39"/>
      <c r="C2309" s="39"/>
      <c r="D2309" s="145"/>
      <c r="E2309" s="143"/>
      <c r="F2309" s="106"/>
      <c r="G2309" s="106"/>
      <c r="H2309" s="106"/>
      <c r="I2309" s="106"/>
    </row>
    <row r="2310" spans="1:9" s="27" customFormat="1" x14ac:dyDescent="0.25">
      <c r="A2310" s="39"/>
      <c r="C2310" s="39"/>
      <c r="D2310" s="145"/>
      <c r="E2310" s="143"/>
      <c r="F2310" s="106"/>
      <c r="G2310" s="106"/>
      <c r="H2310" s="106"/>
      <c r="I2310" s="106"/>
    </row>
    <row r="2311" spans="1:9" s="27" customFormat="1" x14ac:dyDescent="0.25">
      <c r="A2311" s="39"/>
      <c r="C2311" s="39"/>
      <c r="D2311" s="145"/>
      <c r="E2311" s="143"/>
      <c r="F2311" s="106"/>
      <c r="G2311" s="106"/>
      <c r="H2311" s="106"/>
      <c r="I2311" s="106"/>
    </row>
    <row r="2312" spans="1:9" s="27" customFormat="1" x14ac:dyDescent="0.25">
      <c r="A2312" s="39"/>
      <c r="C2312" s="39"/>
      <c r="D2312" s="145"/>
      <c r="E2312" s="143"/>
      <c r="F2312" s="106"/>
      <c r="G2312" s="106"/>
      <c r="H2312" s="106"/>
      <c r="I2312" s="106"/>
    </row>
    <row r="2313" spans="1:9" s="27" customFormat="1" x14ac:dyDescent="0.25">
      <c r="A2313" s="39"/>
      <c r="C2313" s="39"/>
      <c r="D2313" s="145"/>
      <c r="E2313" s="143"/>
      <c r="F2313" s="106"/>
      <c r="G2313" s="106"/>
      <c r="H2313" s="106"/>
      <c r="I2313" s="106"/>
    </row>
    <row r="2314" spans="1:9" s="27" customFormat="1" x14ac:dyDescent="0.25">
      <c r="A2314" s="39"/>
      <c r="C2314" s="39"/>
      <c r="D2314" s="145"/>
      <c r="E2314" s="143"/>
      <c r="F2314" s="106"/>
      <c r="G2314" s="106"/>
      <c r="H2314" s="106"/>
      <c r="I2314" s="106"/>
    </row>
    <row r="2315" spans="1:9" s="27" customFormat="1" x14ac:dyDescent="0.25">
      <c r="A2315" s="39"/>
      <c r="C2315" s="39"/>
      <c r="D2315" s="145"/>
      <c r="E2315" s="143"/>
      <c r="F2315" s="106"/>
      <c r="G2315" s="106"/>
      <c r="H2315" s="106"/>
      <c r="I2315" s="106"/>
    </row>
    <row r="2316" spans="1:9" s="27" customFormat="1" x14ac:dyDescent="0.25">
      <c r="A2316" s="39"/>
      <c r="C2316" s="39"/>
      <c r="D2316" s="145"/>
      <c r="E2316" s="143"/>
      <c r="F2316" s="106"/>
      <c r="G2316" s="106"/>
      <c r="H2316" s="106"/>
      <c r="I2316" s="106"/>
    </row>
    <row r="2317" spans="1:9" s="27" customFormat="1" x14ac:dyDescent="0.25">
      <c r="A2317" s="39"/>
      <c r="C2317" s="39"/>
      <c r="D2317" s="145"/>
      <c r="E2317" s="143"/>
      <c r="F2317" s="106"/>
      <c r="G2317" s="106"/>
      <c r="H2317" s="106"/>
      <c r="I2317" s="106"/>
    </row>
    <row r="2318" spans="1:9" s="27" customFormat="1" x14ac:dyDescent="0.25">
      <c r="A2318" s="39"/>
      <c r="C2318" s="39"/>
      <c r="D2318" s="145"/>
      <c r="E2318" s="143"/>
      <c r="F2318" s="106"/>
      <c r="G2318" s="106"/>
      <c r="H2318" s="106"/>
      <c r="I2318" s="106"/>
    </row>
    <row r="2319" spans="1:9" s="27" customFormat="1" x14ac:dyDescent="0.25">
      <c r="A2319" s="39"/>
      <c r="C2319" s="39"/>
      <c r="D2319" s="145"/>
      <c r="E2319" s="143"/>
      <c r="F2319" s="106"/>
      <c r="G2319" s="106"/>
      <c r="H2319" s="106"/>
      <c r="I2319" s="106"/>
    </row>
    <row r="2320" spans="1:9" s="27" customFormat="1" x14ac:dyDescent="0.25">
      <c r="A2320" s="39"/>
      <c r="C2320" s="39"/>
      <c r="D2320" s="145"/>
      <c r="E2320" s="143"/>
      <c r="F2320" s="106"/>
      <c r="G2320" s="106"/>
      <c r="H2320" s="106"/>
      <c r="I2320" s="106"/>
    </row>
    <row r="2321" spans="1:9" s="27" customFormat="1" x14ac:dyDescent="0.25">
      <c r="A2321" s="39"/>
      <c r="C2321" s="39"/>
      <c r="D2321" s="145"/>
      <c r="E2321" s="143"/>
      <c r="F2321" s="106"/>
      <c r="G2321" s="106"/>
      <c r="H2321" s="106"/>
      <c r="I2321" s="106"/>
    </row>
    <row r="2322" spans="1:9" s="27" customFormat="1" x14ac:dyDescent="0.25">
      <c r="A2322" s="39"/>
      <c r="C2322" s="39"/>
      <c r="D2322" s="145"/>
      <c r="E2322" s="143"/>
      <c r="F2322" s="106"/>
      <c r="G2322" s="106"/>
      <c r="H2322" s="106"/>
      <c r="I2322" s="106"/>
    </row>
    <row r="2323" spans="1:9" s="27" customFormat="1" x14ac:dyDescent="0.25">
      <c r="A2323" s="39"/>
      <c r="C2323" s="39"/>
      <c r="D2323" s="145"/>
      <c r="E2323" s="143"/>
      <c r="F2323" s="106"/>
      <c r="G2323" s="106"/>
      <c r="H2323" s="106"/>
      <c r="I2323" s="106"/>
    </row>
    <row r="2324" spans="1:9" s="27" customFormat="1" x14ac:dyDescent="0.25">
      <c r="A2324" s="39"/>
      <c r="C2324" s="39"/>
      <c r="D2324" s="145"/>
      <c r="E2324" s="143"/>
      <c r="F2324" s="106"/>
      <c r="G2324" s="106"/>
      <c r="H2324" s="106"/>
      <c r="I2324" s="106"/>
    </row>
    <row r="2325" spans="1:9" s="27" customFormat="1" x14ac:dyDescent="0.25">
      <c r="A2325" s="39"/>
      <c r="C2325" s="39"/>
      <c r="D2325" s="145"/>
      <c r="E2325" s="143"/>
      <c r="F2325" s="106"/>
      <c r="G2325" s="106"/>
      <c r="H2325" s="106"/>
      <c r="I2325" s="106"/>
    </row>
    <row r="2326" spans="1:9" s="27" customFormat="1" x14ac:dyDescent="0.25">
      <c r="A2326" s="39"/>
      <c r="C2326" s="39"/>
      <c r="D2326" s="145"/>
      <c r="E2326" s="143"/>
      <c r="F2326" s="106"/>
      <c r="G2326" s="106"/>
      <c r="H2326" s="106"/>
      <c r="I2326" s="106"/>
    </row>
    <row r="2327" spans="1:9" s="27" customFormat="1" x14ac:dyDescent="0.25">
      <c r="A2327" s="39"/>
      <c r="C2327" s="39"/>
      <c r="D2327" s="145"/>
      <c r="E2327" s="143"/>
      <c r="F2327" s="106"/>
      <c r="G2327" s="106"/>
      <c r="H2327" s="106"/>
      <c r="I2327" s="106"/>
    </row>
    <row r="2328" spans="1:9" s="27" customFormat="1" x14ac:dyDescent="0.25">
      <c r="A2328" s="39"/>
      <c r="C2328" s="39"/>
      <c r="D2328" s="145"/>
      <c r="E2328" s="143"/>
      <c r="F2328" s="106"/>
      <c r="G2328" s="106"/>
      <c r="H2328" s="106"/>
      <c r="I2328" s="106"/>
    </row>
    <row r="2329" spans="1:9" s="27" customFormat="1" x14ac:dyDescent="0.25">
      <c r="A2329" s="39"/>
      <c r="C2329" s="39"/>
      <c r="D2329" s="145"/>
      <c r="E2329" s="143"/>
      <c r="F2329" s="106"/>
      <c r="G2329" s="106"/>
      <c r="H2329" s="106"/>
      <c r="I2329" s="106"/>
    </row>
    <row r="2330" spans="1:9" s="27" customFormat="1" x14ac:dyDescent="0.25">
      <c r="A2330" s="39"/>
      <c r="C2330" s="39"/>
      <c r="D2330" s="145"/>
      <c r="E2330" s="143"/>
      <c r="F2330" s="106"/>
      <c r="G2330" s="106"/>
      <c r="H2330" s="106"/>
      <c r="I2330" s="106"/>
    </row>
    <row r="2331" spans="1:9" s="27" customFormat="1" x14ac:dyDescent="0.25">
      <c r="A2331" s="39"/>
      <c r="C2331" s="39"/>
      <c r="D2331" s="145"/>
      <c r="E2331" s="143"/>
      <c r="F2331" s="106"/>
      <c r="G2331" s="106"/>
      <c r="H2331" s="106"/>
      <c r="I2331" s="106"/>
    </row>
    <row r="2332" spans="1:9" s="27" customFormat="1" x14ac:dyDescent="0.25">
      <c r="A2332" s="39"/>
      <c r="C2332" s="39"/>
      <c r="D2332" s="145"/>
      <c r="E2332" s="143"/>
      <c r="F2332" s="106"/>
      <c r="G2332" s="106"/>
      <c r="H2332" s="106"/>
      <c r="I2332" s="106"/>
    </row>
    <row r="2333" spans="1:9" s="27" customFormat="1" x14ac:dyDescent="0.25">
      <c r="A2333" s="39"/>
      <c r="C2333" s="39"/>
      <c r="D2333" s="145"/>
      <c r="E2333" s="143"/>
      <c r="F2333" s="106"/>
      <c r="G2333" s="106"/>
      <c r="H2333" s="106"/>
      <c r="I2333" s="106"/>
    </row>
    <row r="2334" spans="1:9" s="27" customFormat="1" x14ac:dyDescent="0.25">
      <c r="A2334" s="39"/>
      <c r="C2334" s="39"/>
      <c r="D2334" s="145"/>
      <c r="E2334" s="143"/>
      <c r="F2334" s="106"/>
      <c r="G2334" s="106"/>
      <c r="H2334" s="106"/>
      <c r="I2334" s="106"/>
    </row>
    <row r="2335" spans="1:9" s="27" customFormat="1" x14ac:dyDescent="0.25">
      <c r="A2335" s="39"/>
      <c r="C2335" s="39"/>
      <c r="D2335" s="145"/>
      <c r="E2335" s="143"/>
      <c r="F2335" s="106"/>
      <c r="G2335" s="106"/>
      <c r="H2335" s="106"/>
      <c r="I2335" s="106"/>
    </row>
    <row r="2336" spans="1:9" s="27" customFormat="1" x14ac:dyDescent="0.25">
      <c r="A2336" s="39"/>
      <c r="C2336" s="39"/>
      <c r="D2336" s="145"/>
      <c r="E2336" s="143"/>
      <c r="F2336" s="106"/>
      <c r="G2336" s="106"/>
      <c r="H2336" s="106"/>
      <c r="I2336" s="106"/>
    </row>
    <row r="2337" spans="1:9" s="27" customFormat="1" x14ac:dyDescent="0.25">
      <c r="A2337" s="39"/>
      <c r="C2337" s="39"/>
      <c r="D2337" s="145"/>
      <c r="E2337" s="143"/>
      <c r="F2337" s="106"/>
      <c r="G2337" s="106"/>
      <c r="H2337" s="106"/>
      <c r="I2337" s="106"/>
    </row>
    <row r="2338" spans="1:9" s="27" customFormat="1" x14ac:dyDescent="0.25">
      <c r="A2338" s="39"/>
      <c r="C2338" s="39"/>
      <c r="D2338" s="145"/>
      <c r="E2338" s="143"/>
      <c r="F2338" s="106"/>
      <c r="G2338" s="106"/>
      <c r="H2338" s="106"/>
      <c r="I2338" s="106"/>
    </row>
    <row r="2339" spans="1:9" s="27" customFormat="1" x14ac:dyDescent="0.25">
      <c r="A2339" s="39"/>
      <c r="C2339" s="39"/>
      <c r="D2339" s="145"/>
      <c r="E2339" s="143"/>
      <c r="F2339" s="106"/>
      <c r="G2339" s="106"/>
      <c r="H2339" s="106"/>
      <c r="I2339" s="106"/>
    </row>
    <row r="2340" spans="1:9" s="27" customFormat="1" x14ac:dyDescent="0.25">
      <c r="A2340" s="39"/>
      <c r="C2340" s="39"/>
      <c r="D2340" s="145"/>
      <c r="E2340" s="143"/>
      <c r="F2340" s="106"/>
      <c r="G2340" s="106"/>
      <c r="H2340" s="106"/>
      <c r="I2340" s="106"/>
    </row>
    <row r="2341" spans="1:9" s="27" customFormat="1" x14ac:dyDescent="0.25">
      <c r="A2341" s="39"/>
      <c r="C2341" s="39"/>
      <c r="D2341" s="145"/>
      <c r="E2341" s="143"/>
      <c r="F2341" s="106"/>
      <c r="G2341" s="106"/>
      <c r="H2341" s="106"/>
      <c r="I2341" s="106"/>
    </row>
    <row r="2342" spans="1:9" s="27" customFormat="1" x14ac:dyDescent="0.25">
      <c r="A2342" s="39"/>
      <c r="C2342" s="39"/>
      <c r="D2342" s="145"/>
      <c r="E2342" s="143"/>
      <c r="F2342" s="106"/>
      <c r="G2342" s="106"/>
      <c r="H2342" s="106"/>
      <c r="I2342" s="106"/>
    </row>
    <row r="2343" spans="1:9" s="27" customFormat="1" x14ac:dyDescent="0.25">
      <c r="A2343" s="39"/>
      <c r="C2343" s="39"/>
      <c r="D2343" s="145"/>
      <c r="E2343" s="143"/>
      <c r="F2343" s="106"/>
      <c r="G2343" s="106"/>
      <c r="H2343" s="106"/>
      <c r="I2343" s="106"/>
    </row>
    <row r="2344" spans="1:9" s="27" customFormat="1" x14ac:dyDescent="0.25">
      <c r="A2344" s="39"/>
      <c r="C2344" s="39"/>
      <c r="D2344" s="145"/>
      <c r="E2344" s="143"/>
      <c r="F2344" s="106"/>
      <c r="G2344" s="106"/>
      <c r="H2344" s="106"/>
      <c r="I2344" s="106"/>
    </row>
    <row r="2345" spans="1:9" s="27" customFormat="1" x14ac:dyDescent="0.25">
      <c r="A2345" s="39"/>
      <c r="C2345" s="39"/>
      <c r="D2345" s="145"/>
      <c r="E2345" s="143"/>
      <c r="F2345" s="106"/>
      <c r="G2345" s="106"/>
      <c r="H2345" s="106"/>
      <c r="I2345" s="106"/>
    </row>
    <row r="2346" spans="1:9" s="27" customFormat="1" x14ac:dyDescent="0.25">
      <c r="A2346" s="39"/>
      <c r="C2346" s="39"/>
      <c r="D2346" s="145"/>
      <c r="E2346" s="143"/>
      <c r="F2346" s="106"/>
      <c r="G2346" s="106"/>
      <c r="H2346" s="106"/>
      <c r="I2346" s="106"/>
    </row>
    <row r="2347" spans="1:9" s="27" customFormat="1" x14ac:dyDescent="0.25">
      <c r="A2347" s="39"/>
      <c r="C2347" s="39"/>
      <c r="D2347" s="145"/>
      <c r="E2347" s="143"/>
      <c r="F2347" s="106"/>
      <c r="G2347" s="106"/>
      <c r="H2347" s="106"/>
      <c r="I2347" s="106"/>
    </row>
    <row r="2348" spans="1:9" s="27" customFormat="1" x14ac:dyDescent="0.25">
      <c r="A2348" s="39"/>
      <c r="C2348" s="39"/>
      <c r="D2348" s="145"/>
      <c r="E2348" s="143"/>
      <c r="F2348" s="106"/>
      <c r="G2348" s="106"/>
      <c r="H2348" s="106"/>
      <c r="I2348" s="106"/>
    </row>
    <row r="2349" spans="1:9" s="27" customFormat="1" x14ac:dyDescent="0.25">
      <c r="A2349" s="39"/>
      <c r="C2349" s="39"/>
      <c r="D2349" s="145"/>
      <c r="E2349" s="143"/>
      <c r="F2349" s="106"/>
      <c r="G2349" s="106"/>
      <c r="H2349" s="106"/>
      <c r="I2349" s="106"/>
    </row>
    <row r="2350" spans="1:9" s="27" customFormat="1" x14ac:dyDescent="0.25">
      <c r="A2350" s="39"/>
      <c r="C2350" s="39"/>
      <c r="D2350" s="145"/>
      <c r="E2350" s="143"/>
      <c r="F2350" s="106"/>
      <c r="G2350" s="106"/>
      <c r="H2350" s="106"/>
      <c r="I2350" s="106"/>
    </row>
    <row r="2351" spans="1:9" s="27" customFormat="1" x14ac:dyDescent="0.25">
      <c r="A2351" s="39"/>
      <c r="C2351" s="39"/>
      <c r="D2351" s="145"/>
      <c r="E2351" s="143"/>
      <c r="F2351" s="106"/>
      <c r="G2351" s="106"/>
      <c r="H2351" s="106"/>
      <c r="I2351" s="106"/>
    </row>
    <row r="2352" spans="1:9" s="27" customFormat="1" x14ac:dyDescent="0.25">
      <c r="A2352" s="39"/>
      <c r="C2352" s="39"/>
      <c r="D2352" s="145"/>
      <c r="E2352" s="143"/>
      <c r="F2352" s="106"/>
      <c r="G2352" s="106"/>
      <c r="H2352" s="106"/>
      <c r="I2352" s="106"/>
    </row>
    <row r="2353" spans="1:9" s="27" customFormat="1" x14ac:dyDescent="0.25">
      <c r="A2353" s="39"/>
      <c r="C2353" s="39"/>
      <c r="D2353" s="145"/>
      <c r="E2353" s="143"/>
      <c r="F2353" s="106"/>
      <c r="G2353" s="106"/>
      <c r="H2353" s="106"/>
      <c r="I2353" s="106"/>
    </row>
    <row r="2354" spans="1:9" s="27" customFormat="1" x14ac:dyDescent="0.25">
      <c r="A2354" s="39"/>
      <c r="C2354" s="39"/>
      <c r="D2354" s="145"/>
      <c r="E2354" s="143"/>
      <c r="F2354" s="106"/>
      <c r="G2354" s="106"/>
      <c r="H2354" s="106"/>
      <c r="I2354" s="106"/>
    </row>
    <row r="2355" spans="1:9" s="27" customFormat="1" x14ac:dyDescent="0.25">
      <c r="A2355" s="39"/>
      <c r="C2355" s="39"/>
      <c r="D2355" s="145"/>
      <c r="E2355" s="143"/>
      <c r="F2355" s="106"/>
      <c r="G2355" s="106"/>
      <c r="H2355" s="106"/>
      <c r="I2355" s="106"/>
    </row>
    <row r="2356" spans="1:9" s="27" customFormat="1" x14ac:dyDescent="0.25">
      <c r="A2356" s="39"/>
      <c r="C2356" s="39"/>
      <c r="D2356" s="145"/>
      <c r="E2356" s="143"/>
      <c r="F2356" s="106"/>
      <c r="G2356" s="106"/>
      <c r="H2356" s="106"/>
      <c r="I2356" s="106"/>
    </row>
    <row r="2357" spans="1:9" s="27" customFormat="1" x14ac:dyDescent="0.25">
      <c r="A2357" s="39"/>
      <c r="C2357" s="39"/>
      <c r="D2357" s="145"/>
      <c r="E2357" s="143"/>
      <c r="F2357" s="106"/>
      <c r="G2357" s="106"/>
      <c r="H2357" s="106"/>
      <c r="I2357" s="106"/>
    </row>
    <row r="2358" spans="1:9" s="27" customFormat="1" x14ac:dyDescent="0.25">
      <c r="A2358" s="39"/>
      <c r="C2358" s="39"/>
      <c r="D2358" s="145"/>
      <c r="E2358" s="143"/>
      <c r="F2358" s="106"/>
      <c r="G2358" s="106"/>
      <c r="H2358" s="106"/>
      <c r="I2358" s="106"/>
    </row>
    <row r="2359" spans="1:9" s="27" customFormat="1" x14ac:dyDescent="0.25">
      <c r="A2359" s="39"/>
      <c r="C2359" s="39"/>
      <c r="D2359" s="145"/>
      <c r="E2359" s="143"/>
      <c r="F2359" s="106"/>
      <c r="G2359" s="106"/>
      <c r="H2359" s="106"/>
      <c r="I2359" s="106"/>
    </row>
    <row r="2360" spans="1:9" s="27" customFormat="1" x14ac:dyDescent="0.25">
      <c r="A2360" s="39"/>
      <c r="C2360" s="39"/>
      <c r="D2360" s="145"/>
      <c r="E2360" s="143"/>
      <c r="F2360" s="106"/>
      <c r="G2360" s="106"/>
      <c r="H2360" s="106"/>
      <c r="I2360" s="106"/>
    </row>
    <row r="2361" spans="1:9" s="27" customFormat="1" x14ac:dyDescent="0.25">
      <c r="A2361" s="39"/>
      <c r="C2361" s="39"/>
      <c r="D2361" s="145"/>
      <c r="E2361" s="143"/>
      <c r="F2361" s="106"/>
      <c r="G2361" s="106"/>
      <c r="H2361" s="106"/>
      <c r="I2361" s="106"/>
    </row>
    <row r="2362" spans="1:9" s="27" customFormat="1" x14ac:dyDescent="0.25">
      <c r="A2362" s="39"/>
      <c r="C2362" s="39"/>
      <c r="D2362" s="145"/>
      <c r="E2362" s="143"/>
      <c r="F2362" s="106"/>
      <c r="G2362" s="106"/>
      <c r="H2362" s="106"/>
      <c r="I2362" s="106"/>
    </row>
    <row r="2363" spans="1:9" s="27" customFormat="1" x14ac:dyDescent="0.25">
      <c r="A2363" s="39"/>
      <c r="C2363" s="39"/>
      <c r="D2363" s="145"/>
      <c r="E2363" s="143"/>
      <c r="F2363" s="106"/>
      <c r="G2363" s="106"/>
      <c r="H2363" s="106"/>
      <c r="I2363" s="106"/>
    </row>
    <row r="2364" spans="1:9" s="27" customFormat="1" x14ac:dyDescent="0.25">
      <c r="A2364" s="39"/>
      <c r="C2364" s="39"/>
      <c r="D2364" s="145"/>
      <c r="E2364" s="143"/>
      <c r="F2364" s="106"/>
      <c r="G2364" s="106"/>
      <c r="H2364" s="106"/>
      <c r="I2364" s="106"/>
    </row>
    <row r="2365" spans="1:9" s="27" customFormat="1" x14ac:dyDescent="0.25">
      <c r="A2365" s="39"/>
      <c r="C2365" s="39"/>
      <c r="D2365" s="145"/>
      <c r="E2365" s="143"/>
      <c r="F2365" s="106"/>
      <c r="G2365" s="106"/>
      <c r="H2365" s="106"/>
      <c r="I2365" s="106"/>
    </row>
    <row r="2366" spans="1:9" s="27" customFormat="1" x14ac:dyDescent="0.25">
      <c r="A2366" s="39"/>
      <c r="C2366" s="39"/>
      <c r="D2366" s="145"/>
      <c r="E2366" s="143"/>
      <c r="F2366" s="106"/>
      <c r="G2366" s="106"/>
      <c r="H2366" s="106"/>
      <c r="I2366" s="106"/>
    </row>
    <row r="2367" spans="1:9" s="27" customFormat="1" x14ac:dyDescent="0.25">
      <c r="A2367" s="39"/>
      <c r="C2367" s="39"/>
      <c r="D2367" s="145"/>
      <c r="E2367" s="143"/>
      <c r="F2367" s="106"/>
      <c r="G2367" s="106"/>
      <c r="H2367" s="106"/>
      <c r="I2367" s="106"/>
    </row>
    <row r="2368" spans="1:9" s="27" customFormat="1" x14ac:dyDescent="0.25">
      <c r="A2368" s="39"/>
      <c r="C2368" s="39"/>
      <c r="D2368" s="145"/>
      <c r="E2368" s="143"/>
      <c r="F2368" s="106"/>
      <c r="G2368" s="106"/>
      <c r="H2368" s="106"/>
      <c r="I2368" s="106"/>
    </row>
    <row r="2369" spans="1:9" s="27" customFormat="1" x14ac:dyDescent="0.25">
      <c r="A2369" s="39"/>
      <c r="C2369" s="39"/>
      <c r="D2369" s="145"/>
      <c r="E2369" s="143"/>
      <c r="F2369" s="106"/>
      <c r="G2369" s="106"/>
      <c r="H2369" s="106"/>
      <c r="I2369" s="106"/>
    </row>
    <row r="2370" spans="1:9" s="27" customFormat="1" x14ac:dyDescent="0.25">
      <c r="A2370" s="39"/>
      <c r="C2370" s="39"/>
      <c r="D2370" s="145"/>
      <c r="E2370" s="143"/>
      <c r="F2370" s="106"/>
      <c r="G2370" s="106"/>
      <c r="H2370" s="106"/>
      <c r="I2370" s="106"/>
    </row>
    <row r="2371" spans="1:9" s="27" customFormat="1" x14ac:dyDescent="0.25">
      <c r="A2371" s="39"/>
      <c r="C2371" s="39"/>
      <c r="D2371" s="145"/>
      <c r="E2371" s="143"/>
      <c r="F2371" s="106"/>
      <c r="G2371" s="106"/>
      <c r="H2371" s="106"/>
      <c r="I2371" s="106"/>
    </row>
    <row r="2372" spans="1:9" s="27" customFormat="1" x14ac:dyDescent="0.25">
      <c r="A2372" s="39"/>
      <c r="C2372" s="39"/>
      <c r="D2372" s="145"/>
      <c r="E2372" s="143"/>
      <c r="F2372" s="106"/>
      <c r="G2372" s="106"/>
      <c r="H2372" s="106"/>
      <c r="I2372" s="106"/>
    </row>
    <row r="2373" spans="1:9" s="27" customFormat="1" x14ac:dyDescent="0.25">
      <c r="A2373" s="39"/>
      <c r="C2373" s="39"/>
      <c r="D2373" s="145"/>
      <c r="E2373" s="143"/>
      <c r="F2373" s="106"/>
      <c r="G2373" s="106"/>
      <c r="H2373" s="106"/>
      <c r="I2373" s="106"/>
    </row>
    <row r="2374" spans="1:9" s="27" customFormat="1" x14ac:dyDescent="0.25">
      <c r="A2374" s="39"/>
      <c r="C2374" s="39"/>
      <c r="D2374" s="145"/>
      <c r="E2374" s="143"/>
      <c r="F2374" s="106"/>
      <c r="G2374" s="106"/>
      <c r="H2374" s="106"/>
      <c r="I2374" s="106"/>
    </row>
    <row r="2375" spans="1:9" s="27" customFormat="1" x14ac:dyDescent="0.25">
      <c r="A2375" s="39"/>
      <c r="C2375" s="39"/>
      <c r="D2375" s="145"/>
      <c r="E2375" s="143"/>
      <c r="F2375" s="106"/>
      <c r="G2375" s="106"/>
      <c r="H2375" s="106"/>
      <c r="I2375" s="106"/>
    </row>
    <row r="2376" spans="1:9" s="27" customFormat="1" x14ac:dyDescent="0.25">
      <c r="A2376" s="39"/>
      <c r="C2376" s="39"/>
      <c r="D2376" s="145"/>
      <c r="E2376" s="143"/>
      <c r="F2376" s="106"/>
      <c r="G2376" s="106"/>
      <c r="H2376" s="106"/>
      <c r="I2376" s="106"/>
    </row>
    <row r="2377" spans="1:9" s="27" customFormat="1" x14ac:dyDescent="0.25">
      <c r="A2377" s="39"/>
      <c r="C2377" s="39"/>
      <c r="D2377" s="145"/>
      <c r="E2377" s="143"/>
      <c r="F2377" s="106"/>
      <c r="G2377" s="106"/>
      <c r="H2377" s="106"/>
      <c r="I2377" s="106"/>
    </row>
    <row r="2378" spans="1:9" s="27" customFormat="1" x14ac:dyDescent="0.25">
      <c r="A2378" s="39"/>
      <c r="C2378" s="39"/>
      <c r="D2378" s="145"/>
      <c r="E2378" s="143"/>
      <c r="F2378" s="106"/>
      <c r="G2378" s="106"/>
      <c r="H2378" s="106"/>
      <c r="I2378" s="106"/>
    </row>
    <row r="2379" spans="1:9" s="27" customFormat="1" x14ac:dyDescent="0.25">
      <c r="A2379" s="39"/>
      <c r="C2379" s="39"/>
      <c r="D2379" s="145"/>
      <c r="E2379" s="143"/>
      <c r="F2379" s="106"/>
      <c r="G2379" s="106"/>
      <c r="H2379" s="106"/>
      <c r="I2379" s="106"/>
    </row>
    <row r="2380" spans="1:9" s="27" customFormat="1" x14ac:dyDescent="0.25">
      <c r="A2380" s="39"/>
      <c r="C2380" s="39"/>
      <c r="D2380" s="145"/>
      <c r="E2380" s="143"/>
      <c r="F2380" s="106"/>
      <c r="G2380" s="106"/>
      <c r="H2380" s="106"/>
      <c r="I2380" s="106"/>
    </row>
    <row r="2381" spans="1:9" s="27" customFormat="1" x14ac:dyDescent="0.25">
      <c r="A2381" s="39"/>
      <c r="C2381" s="39"/>
      <c r="D2381" s="145"/>
      <c r="E2381" s="143"/>
      <c r="F2381" s="106"/>
      <c r="G2381" s="106"/>
      <c r="H2381" s="106"/>
      <c r="I2381" s="106"/>
    </row>
    <row r="2382" spans="1:9" s="27" customFormat="1" x14ac:dyDescent="0.25">
      <c r="A2382" s="39"/>
      <c r="C2382" s="39"/>
      <c r="D2382" s="145"/>
      <c r="E2382" s="143"/>
      <c r="F2382" s="106"/>
      <c r="G2382" s="106"/>
      <c r="H2382" s="106"/>
      <c r="I2382" s="106"/>
    </row>
    <row r="2383" spans="1:9" s="27" customFormat="1" x14ac:dyDescent="0.25">
      <c r="A2383" s="39"/>
      <c r="C2383" s="39"/>
      <c r="D2383" s="145"/>
      <c r="E2383" s="143"/>
      <c r="F2383" s="106"/>
      <c r="G2383" s="106"/>
      <c r="H2383" s="106"/>
      <c r="I2383" s="106"/>
    </row>
    <row r="2384" spans="1:9" s="27" customFormat="1" x14ac:dyDescent="0.25">
      <c r="A2384" s="39"/>
      <c r="C2384" s="39"/>
      <c r="D2384" s="145"/>
      <c r="E2384" s="143"/>
      <c r="F2384" s="106"/>
      <c r="G2384" s="106"/>
      <c r="H2384" s="106"/>
      <c r="I2384" s="106"/>
    </row>
    <row r="2385" spans="1:9" s="27" customFormat="1" x14ac:dyDescent="0.25">
      <c r="A2385" s="39"/>
      <c r="C2385" s="39"/>
      <c r="D2385" s="145"/>
      <c r="E2385" s="143"/>
      <c r="F2385" s="106"/>
      <c r="G2385" s="106"/>
      <c r="H2385" s="106"/>
      <c r="I2385" s="106"/>
    </row>
    <row r="2386" spans="1:9" s="27" customFormat="1" x14ac:dyDescent="0.25">
      <c r="A2386" s="39"/>
      <c r="C2386" s="39"/>
      <c r="D2386" s="145"/>
      <c r="E2386" s="143"/>
      <c r="F2386" s="106"/>
      <c r="G2386" s="106"/>
      <c r="H2386" s="106"/>
      <c r="I2386" s="106"/>
    </row>
    <row r="2387" spans="1:9" s="27" customFormat="1" x14ac:dyDescent="0.25">
      <c r="A2387" s="39"/>
      <c r="C2387" s="39"/>
      <c r="D2387" s="145"/>
      <c r="E2387" s="143"/>
      <c r="F2387" s="106"/>
      <c r="G2387" s="106"/>
      <c r="H2387" s="106"/>
      <c r="I2387" s="106"/>
    </row>
    <row r="2388" spans="1:9" s="27" customFormat="1" x14ac:dyDescent="0.25">
      <c r="A2388" s="39"/>
      <c r="C2388" s="39"/>
      <c r="D2388" s="145"/>
      <c r="E2388" s="143"/>
      <c r="F2388" s="106"/>
      <c r="G2388" s="106"/>
      <c r="H2388" s="106"/>
      <c r="I2388" s="106"/>
    </row>
    <row r="2389" spans="1:9" s="27" customFormat="1" x14ac:dyDescent="0.25">
      <c r="A2389" s="39"/>
      <c r="C2389" s="39"/>
      <c r="D2389" s="145"/>
      <c r="E2389" s="143"/>
      <c r="F2389" s="106"/>
      <c r="G2389" s="106"/>
      <c r="H2389" s="106"/>
      <c r="I2389" s="106"/>
    </row>
    <row r="2390" spans="1:9" s="27" customFormat="1" x14ac:dyDescent="0.25">
      <c r="A2390" s="39"/>
      <c r="C2390" s="39"/>
      <c r="D2390" s="145"/>
      <c r="E2390" s="143"/>
      <c r="F2390" s="106"/>
      <c r="G2390" s="106"/>
      <c r="H2390" s="106"/>
      <c r="I2390" s="106"/>
    </row>
    <row r="2391" spans="1:9" s="27" customFormat="1" x14ac:dyDescent="0.25">
      <c r="A2391" s="39"/>
      <c r="C2391" s="39"/>
      <c r="D2391" s="145"/>
      <c r="E2391" s="143"/>
      <c r="F2391" s="106"/>
      <c r="G2391" s="106"/>
      <c r="H2391" s="106"/>
      <c r="I2391" s="106"/>
    </row>
    <row r="2392" spans="1:9" s="27" customFormat="1" x14ac:dyDescent="0.25">
      <c r="A2392" s="39"/>
      <c r="C2392" s="39"/>
      <c r="D2392" s="145"/>
      <c r="E2392" s="143"/>
      <c r="F2392" s="106"/>
      <c r="G2392" s="106"/>
      <c r="H2392" s="106"/>
      <c r="I2392" s="106"/>
    </row>
    <row r="2393" spans="1:9" s="27" customFormat="1" x14ac:dyDescent="0.25">
      <c r="A2393" s="39"/>
      <c r="C2393" s="39"/>
      <c r="D2393" s="145"/>
      <c r="E2393" s="143"/>
      <c r="F2393" s="106"/>
      <c r="G2393" s="106"/>
      <c r="H2393" s="106"/>
      <c r="I2393" s="106"/>
    </row>
    <row r="2394" spans="1:9" s="27" customFormat="1" x14ac:dyDescent="0.25">
      <c r="A2394" s="39"/>
      <c r="C2394" s="39"/>
      <c r="D2394" s="145"/>
      <c r="E2394" s="143"/>
      <c r="F2394" s="106"/>
      <c r="G2394" s="106"/>
      <c r="H2394" s="106"/>
      <c r="I2394" s="106"/>
    </row>
    <row r="2395" spans="1:9" s="27" customFormat="1" x14ac:dyDescent="0.25">
      <c r="A2395" s="39"/>
      <c r="C2395" s="39"/>
      <c r="D2395" s="145"/>
      <c r="E2395" s="143"/>
      <c r="F2395" s="106"/>
      <c r="G2395" s="106"/>
      <c r="H2395" s="106"/>
      <c r="I2395" s="106"/>
    </row>
    <row r="2396" spans="1:9" s="27" customFormat="1" x14ac:dyDescent="0.25">
      <c r="A2396" s="39"/>
      <c r="C2396" s="39"/>
      <c r="D2396" s="145"/>
      <c r="E2396" s="143"/>
      <c r="F2396" s="106"/>
      <c r="G2396" s="106"/>
      <c r="H2396" s="106"/>
      <c r="I2396" s="106"/>
    </row>
    <row r="2397" spans="1:9" s="27" customFormat="1" x14ac:dyDescent="0.25">
      <c r="A2397" s="39"/>
      <c r="C2397" s="39"/>
      <c r="D2397" s="145"/>
      <c r="E2397" s="143"/>
      <c r="F2397" s="106"/>
      <c r="G2397" s="106"/>
      <c r="H2397" s="106"/>
      <c r="I2397" s="106"/>
    </row>
    <row r="2398" spans="1:9" s="27" customFormat="1" x14ac:dyDescent="0.25">
      <c r="A2398" s="39"/>
      <c r="C2398" s="39"/>
      <c r="D2398" s="145"/>
      <c r="E2398" s="143"/>
      <c r="F2398" s="106"/>
      <c r="G2398" s="106"/>
      <c r="H2398" s="106"/>
      <c r="I2398" s="106"/>
    </row>
    <row r="2399" spans="1:9" s="27" customFormat="1" x14ac:dyDescent="0.25">
      <c r="A2399" s="39"/>
      <c r="C2399" s="39"/>
      <c r="D2399" s="145"/>
      <c r="E2399" s="143"/>
      <c r="F2399" s="106"/>
      <c r="G2399" s="106"/>
      <c r="H2399" s="106"/>
      <c r="I2399" s="106"/>
    </row>
    <row r="2400" spans="1:9" s="27" customFormat="1" x14ac:dyDescent="0.25">
      <c r="A2400" s="39"/>
      <c r="C2400" s="39"/>
      <c r="D2400" s="145"/>
      <c r="E2400" s="143"/>
      <c r="F2400" s="106"/>
      <c r="G2400" s="106"/>
      <c r="H2400" s="106"/>
      <c r="I2400" s="106"/>
    </row>
    <row r="2401" spans="1:9" s="27" customFormat="1" x14ac:dyDescent="0.25">
      <c r="A2401" s="39"/>
      <c r="C2401" s="39"/>
      <c r="D2401" s="145"/>
      <c r="E2401" s="143"/>
      <c r="F2401" s="106"/>
      <c r="G2401" s="106"/>
      <c r="H2401" s="106"/>
      <c r="I2401" s="106"/>
    </row>
    <row r="2402" spans="1:9" s="27" customFormat="1" x14ac:dyDescent="0.25">
      <c r="A2402" s="39"/>
      <c r="C2402" s="39"/>
      <c r="D2402" s="145"/>
      <c r="E2402" s="143"/>
      <c r="F2402" s="106"/>
      <c r="G2402" s="106"/>
      <c r="H2402" s="106"/>
      <c r="I2402" s="106"/>
    </row>
    <row r="2403" spans="1:9" s="27" customFormat="1" x14ac:dyDescent="0.25">
      <c r="A2403" s="39"/>
      <c r="C2403" s="39"/>
      <c r="D2403" s="145"/>
      <c r="E2403" s="143"/>
      <c r="F2403" s="106"/>
      <c r="G2403" s="106"/>
      <c r="H2403" s="106"/>
      <c r="I2403" s="106"/>
    </row>
    <row r="2404" spans="1:9" s="27" customFormat="1" x14ac:dyDescent="0.25">
      <c r="A2404" s="39"/>
      <c r="C2404" s="39"/>
      <c r="D2404" s="145"/>
      <c r="E2404" s="143"/>
      <c r="F2404" s="106"/>
      <c r="G2404" s="106"/>
      <c r="H2404" s="106"/>
      <c r="I2404" s="106"/>
    </row>
    <row r="2405" spans="1:9" s="27" customFormat="1" x14ac:dyDescent="0.25">
      <c r="A2405" s="39"/>
      <c r="C2405" s="39"/>
      <c r="D2405" s="145"/>
      <c r="E2405" s="143"/>
      <c r="F2405" s="106"/>
      <c r="G2405" s="106"/>
      <c r="H2405" s="106"/>
      <c r="I2405" s="106"/>
    </row>
    <row r="2406" spans="1:9" s="27" customFormat="1" x14ac:dyDescent="0.25">
      <c r="A2406" s="39"/>
      <c r="C2406" s="39"/>
      <c r="D2406" s="145"/>
      <c r="E2406" s="143"/>
      <c r="F2406" s="106"/>
      <c r="G2406" s="106"/>
      <c r="H2406" s="106"/>
      <c r="I2406" s="106"/>
    </row>
    <row r="2407" spans="1:9" s="27" customFormat="1" x14ac:dyDescent="0.25">
      <c r="A2407" s="39"/>
      <c r="C2407" s="39"/>
      <c r="D2407" s="145"/>
      <c r="E2407" s="143"/>
      <c r="F2407" s="106"/>
      <c r="G2407" s="106"/>
      <c r="H2407" s="106"/>
      <c r="I2407" s="106"/>
    </row>
    <row r="2408" spans="1:9" s="27" customFormat="1" x14ac:dyDescent="0.25">
      <c r="A2408" s="39"/>
      <c r="C2408" s="39"/>
      <c r="D2408" s="145"/>
      <c r="E2408" s="143"/>
      <c r="F2408" s="106"/>
      <c r="G2408" s="106"/>
      <c r="H2408" s="106"/>
      <c r="I2408" s="106"/>
    </row>
    <row r="2409" spans="1:9" s="27" customFormat="1" x14ac:dyDescent="0.25">
      <c r="A2409" s="39"/>
      <c r="C2409" s="39"/>
      <c r="D2409" s="145"/>
      <c r="E2409" s="143"/>
      <c r="F2409" s="106"/>
      <c r="G2409" s="106"/>
      <c r="H2409" s="106"/>
      <c r="I2409" s="106"/>
    </row>
    <row r="2410" spans="1:9" s="27" customFormat="1" x14ac:dyDescent="0.25">
      <c r="A2410" s="39"/>
      <c r="C2410" s="39"/>
      <c r="D2410" s="145"/>
      <c r="E2410" s="143"/>
      <c r="F2410" s="106"/>
      <c r="G2410" s="106"/>
      <c r="H2410" s="106"/>
      <c r="I2410" s="106"/>
    </row>
    <row r="2411" spans="1:9" s="27" customFormat="1" x14ac:dyDescent="0.25">
      <c r="A2411" s="39"/>
      <c r="C2411" s="39"/>
      <c r="D2411" s="145"/>
      <c r="E2411" s="143"/>
      <c r="F2411" s="106"/>
      <c r="G2411" s="106"/>
      <c r="H2411" s="106"/>
      <c r="I2411" s="106"/>
    </row>
    <row r="2412" spans="1:9" s="27" customFormat="1" x14ac:dyDescent="0.25">
      <c r="A2412" s="39"/>
      <c r="C2412" s="39"/>
      <c r="D2412" s="145"/>
      <c r="E2412" s="143"/>
      <c r="F2412" s="106"/>
      <c r="G2412" s="106"/>
      <c r="H2412" s="106"/>
      <c r="I2412" s="106"/>
    </row>
    <row r="2413" spans="1:9" s="27" customFormat="1" x14ac:dyDescent="0.25">
      <c r="A2413" s="39"/>
      <c r="C2413" s="39"/>
      <c r="D2413" s="145"/>
      <c r="E2413" s="143"/>
      <c r="F2413" s="106"/>
      <c r="G2413" s="106"/>
      <c r="H2413" s="106"/>
      <c r="I2413" s="106"/>
    </row>
    <row r="2414" spans="1:9" s="27" customFormat="1" x14ac:dyDescent="0.25">
      <c r="A2414" s="39"/>
      <c r="C2414" s="39"/>
      <c r="D2414" s="145"/>
      <c r="E2414" s="143"/>
      <c r="F2414" s="106"/>
      <c r="G2414" s="106"/>
      <c r="H2414" s="106"/>
      <c r="I2414" s="106"/>
    </row>
    <row r="2415" spans="1:9" s="27" customFormat="1" x14ac:dyDescent="0.25">
      <c r="A2415" s="39"/>
      <c r="C2415" s="39"/>
      <c r="D2415" s="145"/>
      <c r="E2415" s="143"/>
      <c r="F2415" s="106"/>
      <c r="G2415" s="106"/>
      <c r="H2415" s="106"/>
      <c r="I2415" s="106"/>
    </row>
    <row r="2416" spans="1:9" s="27" customFormat="1" x14ac:dyDescent="0.25">
      <c r="A2416" s="39"/>
      <c r="C2416" s="39"/>
      <c r="D2416" s="145"/>
      <c r="E2416" s="143"/>
      <c r="F2416" s="106"/>
      <c r="G2416" s="106"/>
      <c r="H2416" s="106"/>
      <c r="I2416" s="106"/>
    </row>
    <row r="2417" spans="1:9" s="27" customFormat="1" x14ac:dyDescent="0.25">
      <c r="A2417" s="39"/>
      <c r="C2417" s="39"/>
      <c r="D2417" s="145"/>
      <c r="E2417" s="143"/>
      <c r="F2417" s="106"/>
      <c r="G2417" s="106"/>
      <c r="H2417" s="106"/>
      <c r="I2417" s="106"/>
    </row>
    <row r="2418" spans="1:9" s="27" customFormat="1" x14ac:dyDescent="0.25">
      <c r="A2418" s="39"/>
      <c r="C2418" s="39"/>
      <c r="D2418" s="145"/>
      <c r="E2418" s="143"/>
      <c r="F2418" s="106"/>
      <c r="G2418" s="106"/>
      <c r="H2418" s="106"/>
      <c r="I2418" s="106"/>
    </row>
    <row r="2419" spans="1:9" s="27" customFormat="1" x14ac:dyDescent="0.25">
      <c r="A2419" s="39"/>
      <c r="C2419" s="39"/>
      <c r="D2419" s="145"/>
      <c r="E2419" s="143"/>
      <c r="F2419" s="106"/>
      <c r="G2419" s="106"/>
      <c r="H2419" s="106"/>
      <c r="I2419" s="106"/>
    </row>
    <row r="2420" spans="1:9" s="27" customFormat="1" x14ac:dyDescent="0.25">
      <c r="A2420" s="39"/>
      <c r="C2420" s="39"/>
      <c r="D2420" s="145"/>
      <c r="E2420" s="143"/>
      <c r="F2420" s="106"/>
      <c r="G2420" s="106"/>
      <c r="H2420" s="106"/>
      <c r="I2420" s="106"/>
    </row>
    <row r="2421" spans="1:9" s="27" customFormat="1" x14ac:dyDescent="0.25">
      <c r="A2421" s="39"/>
      <c r="C2421" s="39"/>
      <c r="D2421" s="145"/>
      <c r="E2421" s="143"/>
      <c r="F2421" s="106"/>
      <c r="G2421" s="106"/>
      <c r="H2421" s="106"/>
      <c r="I2421" s="106"/>
    </row>
    <row r="2422" spans="1:9" s="27" customFormat="1" x14ac:dyDescent="0.25">
      <c r="A2422" s="39"/>
      <c r="C2422" s="39"/>
      <c r="D2422" s="145"/>
      <c r="E2422" s="143"/>
      <c r="F2422" s="106"/>
      <c r="G2422" s="106"/>
      <c r="H2422" s="106"/>
      <c r="I2422" s="106"/>
    </row>
    <row r="2423" spans="1:9" s="27" customFormat="1" x14ac:dyDescent="0.25">
      <c r="A2423" s="39"/>
      <c r="C2423" s="39"/>
      <c r="D2423" s="145"/>
      <c r="E2423" s="143"/>
      <c r="F2423" s="106"/>
      <c r="G2423" s="106"/>
      <c r="H2423" s="106"/>
      <c r="I2423" s="106"/>
    </row>
    <row r="2424" spans="1:9" s="27" customFormat="1" x14ac:dyDescent="0.25">
      <c r="A2424" s="39"/>
      <c r="C2424" s="39"/>
      <c r="D2424" s="145"/>
      <c r="E2424" s="143"/>
      <c r="F2424" s="106"/>
      <c r="G2424" s="106"/>
      <c r="H2424" s="106"/>
      <c r="I2424" s="106"/>
    </row>
    <row r="2425" spans="1:9" s="27" customFormat="1" x14ac:dyDescent="0.25">
      <c r="A2425" s="39"/>
      <c r="C2425" s="39"/>
      <c r="D2425" s="145"/>
      <c r="E2425" s="143"/>
      <c r="F2425" s="106"/>
      <c r="G2425" s="106"/>
      <c r="H2425" s="106"/>
      <c r="I2425" s="106"/>
    </row>
    <row r="2426" spans="1:9" s="27" customFormat="1" x14ac:dyDescent="0.25">
      <c r="A2426" s="39"/>
      <c r="C2426" s="39"/>
      <c r="D2426" s="145"/>
      <c r="E2426" s="143"/>
      <c r="F2426" s="106"/>
      <c r="G2426" s="106"/>
      <c r="H2426" s="106"/>
      <c r="I2426" s="106"/>
    </row>
    <row r="2427" spans="1:9" s="27" customFormat="1" x14ac:dyDescent="0.25">
      <c r="A2427" s="39"/>
      <c r="C2427" s="39"/>
      <c r="D2427" s="145"/>
      <c r="E2427" s="143"/>
      <c r="F2427" s="106"/>
      <c r="G2427" s="106"/>
      <c r="H2427" s="106"/>
      <c r="I2427" s="106"/>
    </row>
    <row r="2428" spans="1:9" s="27" customFormat="1" x14ac:dyDescent="0.25">
      <c r="A2428" s="39"/>
      <c r="C2428" s="39"/>
      <c r="D2428" s="145"/>
      <c r="E2428" s="143"/>
      <c r="F2428" s="106"/>
      <c r="G2428" s="106"/>
      <c r="H2428" s="106"/>
      <c r="I2428" s="106"/>
    </row>
    <row r="2429" spans="1:9" s="27" customFormat="1" x14ac:dyDescent="0.25">
      <c r="A2429" s="39"/>
      <c r="C2429" s="39"/>
      <c r="D2429" s="145"/>
      <c r="E2429" s="143"/>
      <c r="F2429" s="106"/>
      <c r="G2429" s="106"/>
      <c r="H2429" s="106"/>
      <c r="I2429" s="106"/>
    </row>
    <row r="2430" spans="1:9" s="27" customFormat="1" x14ac:dyDescent="0.25">
      <c r="A2430" s="39"/>
      <c r="C2430" s="39"/>
      <c r="D2430" s="145"/>
      <c r="E2430" s="143"/>
      <c r="F2430" s="106"/>
      <c r="G2430" s="106"/>
      <c r="H2430" s="106"/>
      <c r="I2430" s="106"/>
    </row>
    <row r="2431" spans="1:9" s="27" customFormat="1" x14ac:dyDescent="0.25">
      <c r="A2431" s="39"/>
      <c r="C2431" s="39"/>
      <c r="D2431" s="145"/>
      <c r="E2431" s="143"/>
      <c r="F2431" s="106"/>
      <c r="G2431" s="106"/>
      <c r="H2431" s="106"/>
      <c r="I2431" s="106"/>
    </row>
    <row r="2432" spans="1:9" s="27" customFormat="1" x14ac:dyDescent="0.25">
      <c r="A2432" s="39"/>
      <c r="C2432" s="39"/>
      <c r="D2432" s="145"/>
      <c r="E2432" s="143"/>
      <c r="F2432" s="106"/>
      <c r="G2432" s="106"/>
      <c r="H2432" s="106"/>
      <c r="I2432" s="106"/>
    </row>
    <row r="2433" spans="1:9" s="27" customFormat="1" x14ac:dyDescent="0.25">
      <c r="A2433" s="39"/>
      <c r="C2433" s="39"/>
      <c r="D2433" s="145"/>
      <c r="E2433" s="143"/>
      <c r="F2433" s="106"/>
      <c r="G2433" s="106"/>
      <c r="H2433" s="106"/>
      <c r="I2433" s="106"/>
    </row>
    <row r="2434" spans="1:9" s="27" customFormat="1" x14ac:dyDescent="0.25">
      <c r="A2434" s="39"/>
      <c r="C2434" s="39"/>
      <c r="D2434" s="145"/>
      <c r="E2434" s="143"/>
      <c r="F2434" s="106"/>
      <c r="G2434" s="106"/>
      <c r="H2434" s="106"/>
      <c r="I2434" s="106"/>
    </row>
    <row r="2435" spans="1:9" s="27" customFormat="1" x14ac:dyDescent="0.25">
      <c r="A2435" s="39"/>
      <c r="C2435" s="39"/>
      <c r="D2435" s="145"/>
      <c r="E2435" s="143"/>
      <c r="F2435" s="106"/>
      <c r="G2435" s="106"/>
      <c r="H2435" s="106"/>
      <c r="I2435" s="106"/>
    </row>
    <row r="2436" spans="1:9" s="27" customFormat="1" x14ac:dyDescent="0.25">
      <c r="A2436" s="39"/>
      <c r="C2436" s="39"/>
      <c r="D2436" s="145"/>
      <c r="E2436" s="143"/>
      <c r="F2436" s="106"/>
      <c r="G2436" s="106"/>
      <c r="H2436" s="106"/>
      <c r="I2436" s="106"/>
    </row>
    <row r="2437" spans="1:9" s="27" customFormat="1" x14ac:dyDescent="0.25">
      <c r="A2437" s="39"/>
      <c r="C2437" s="39"/>
      <c r="D2437" s="145"/>
      <c r="E2437" s="143"/>
      <c r="F2437" s="106"/>
      <c r="G2437" s="106"/>
      <c r="H2437" s="106"/>
      <c r="I2437" s="106"/>
    </row>
    <row r="2438" spans="1:9" s="27" customFormat="1" x14ac:dyDescent="0.25">
      <c r="A2438" s="39"/>
      <c r="C2438" s="39"/>
      <c r="D2438" s="145"/>
      <c r="E2438" s="143"/>
      <c r="F2438" s="106"/>
      <c r="G2438" s="106"/>
      <c r="H2438" s="106"/>
      <c r="I2438" s="106"/>
    </row>
    <row r="2439" spans="1:9" s="27" customFormat="1" x14ac:dyDescent="0.25">
      <c r="A2439" s="39"/>
      <c r="C2439" s="39"/>
      <c r="D2439" s="145"/>
      <c r="E2439" s="143"/>
      <c r="F2439" s="106"/>
      <c r="G2439" s="106"/>
      <c r="H2439" s="106"/>
      <c r="I2439" s="106"/>
    </row>
    <row r="2440" spans="1:9" s="27" customFormat="1" x14ac:dyDescent="0.25">
      <c r="A2440" s="39"/>
      <c r="C2440" s="39"/>
      <c r="D2440" s="145"/>
      <c r="E2440" s="143"/>
      <c r="F2440" s="106"/>
      <c r="G2440" s="106"/>
      <c r="H2440" s="106"/>
      <c r="I2440" s="106"/>
    </row>
    <row r="2441" spans="1:9" s="27" customFormat="1" x14ac:dyDescent="0.25">
      <c r="A2441" s="39"/>
      <c r="C2441" s="39"/>
      <c r="D2441" s="145"/>
      <c r="E2441" s="143"/>
      <c r="F2441" s="106"/>
      <c r="G2441" s="106"/>
      <c r="H2441" s="106"/>
      <c r="I2441" s="106"/>
    </row>
    <row r="2442" spans="1:9" s="27" customFormat="1" x14ac:dyDescent="0.25">
      <c r="A2442" s="39"/>
      <c r="C2442" s="39"/>
      <c r="D2442" s="145"/>
      <c r="E2442" s="143"/>
      <c r="F2442" s="106"/>
      <c r="G2442" s="106"/>
      <c r="H2442" s="106"/>
      <c r="I2442" s="106"/>
    </row>
    <row r="2443" spans="1:9" s="27" customFormat="1" x14ac:dyDescent="0.25">
      <c r="A2443" s="39"/>
      <c r="C2443" s="39"/>
      <c r="D2443" s="145"/>
      <c r="E2443" s="143"/>
      <c r="F2443" s="106"/>
      <c r="G2443" s="106"/>
      <c r="H2443" s="106"/>
      <c r="I2443" s="106"/>
    </row>
    <row r="2444" spans="1:9" s="27" customFormat="1" x14ac:dyDescent="0.25">
      <c r="A2444" s="39"/>
      <c r="C2444" s="39"/>
      <c r="D2444" s="145"/>
      <c r="E2444" s="143"/>
      <c r="F2444" s="106"/>
      <c r="G2444" s="106"/>
      <c r="H2444" s="106"/>
      <c r="I2444" s="106"/>
    </row>
    <row r="2445" spans="1:9" s="27" customFormat="1" x14ac:dyDescent="0.25">
      <c r="A2445" s="39"/>
      <c r="C2445" s="39"/>
      <c r="D2445" s="145"/>
      <c r="E2445" s="143"/>
      <c r="F2445" s="106"/>
      <c r="G2445" s="106"/>
      <c r="H2445" s="106"/>
      <c r="I2445" s="106"/>
    </row>
    <row r="2446" spans="1:9" s="27" customFormat="1" x14ac:dyDescent="0.25">
      <c r="A2446" s="39"/>
      <c r="C2446" s="39"/>
      <c r="D2446" s="145"/>
      <c r="E2446" s="143"/>
      <c r="F2446" s="106"/>
      <c r="G2446" s="106"/>
      <c r="H2446" s="106"/>
      <c r="I2446" s="106"/>
    </row>
    <row r="2447" spans="1:9" s="27" customFormat="1" x14ac:dyDescent="0.25">
      <c r="A2447" s="39"/>
      <c r="C2447" s="39"/>
      <c r="D2447" s="145"/>
      <c r="E2447" s="143"/>
      <c r="F2447" s="106"/>
      <c r="G2447" s="106"/>
      <c r="H2447" s="106"/>
      <c r="I2447" s="106"/>
    </row>
    <row r="2448" spans="1:9" s="27" customFormat="1" x14ac:dyDescent="0.25">
      <c r="A2448" s="39"/>
      <c r="C2448" s="39"/>
      <c r="D2448" s="145"/>
      <c r="E2448" s="143"/>
      <c r="F2448" s="106"/>
      <c r="G2448" s="106"/>
      <c r="H2448" s="106"/>
      <c r="I2448" s="106"/>
    </row>
    <row r="2449" spans="1:9" s="27" customFormat="1" x14ac:dyDescent="0.25">
      <c r="A2449" s="39"/>
      <c r="C2449" s="39"/>
      <c r="D2449" s="145"/>
      <c r="E2449" s="143"/>
      <c r="F2449" s="106"/>
      <c r="G2449" s="106"/>
      <c r="H2449" s="106"/>
      <c r="I2449" s="106"/>
    </row>
    <row r="2450" spans="1:9" s="27" customFormat="1" x14ac:dyDescent="0.25">
      <c r="A2450" s="39"/>
      <c r="C2450" s="39"/>
      <c r="D2450" s="145"/>
      <c r="E2450" s="143"/>
      <c r="F2450" s="106"/>
      <c r="G2450" s="106"/>
      <c r="H2450" s="106"/>
      <c r="I2450" s="106"/>
    </row>
    <row r="2451" spans="1:9" s="27" customFormat="1" x14ac:dyDescent="0.25">
      <c r="A2451" s="39"/>
      <c r="C2451" s="39"/>
      <c r="D2451" s="145"/>
      <c r="E2451" s="143"/>
      <c r="F2451" s="106"/>
      <c r="G2451" s="106"/>
      <c r="H2451" s="106"/>
      <c r="I2451" s="106"/>
    </row>
    <row r="2452" spans="1:9" s="27" customFormat="1" x14ac:dyDescent="0.25">
      <c r="A2452" s="39"/>
      <c r="C2452" s="39"/>
      <c r="D2452" s="145"/>
      <c r="E2452" s="143"/>
      <c r="F2452" s="106"/>
      <c r="G2452" s="106"/>
      <c r="H2452" s="106"/>
      <c r="I2452" s="106"/>
    </row>
    <row r="2453" spans="1:9" s="27" customFormat="1" x14ac:dyDescent="0.25">
      <c r="A2453" s="39"/>
      <c r="C2453" s="39"/>
      <c r="D2453" s="145"/>
      <c r="E2453" s="143"/>
      <c r="F2453" s="106"/>
      <c r="G2453" s="106"/>
      <c r="H2453" s="106"/>
      <c r="I2453" s="106"/>
    </row>
    <row r="2454" spans="1:9" s="27" customFormat="1" x14ac:dyDescent="0.25">
      <c r="A2454" s="39"/>
      <c r="C2454" s="39"/>
      <c r="D2454" s="145"/>
      <c r="E2454" s="143"/>
      <c r="F2454" s="106"/>
      <c r="G2454" s="106"/>
      <c r="H2454" s="106"/>
      <c r="I2454" s="106"/>
    </row>
    <row r="2455" spans="1:9" s="27" customFormat="1" x14ac:dyDescent="0.25">
      <c r="A2455" s="39"/>
      <c r="C2455" s="39"/>
      <c r="D2455" s="145"/>
      <c r="E2455" s="143"/>
      <c r="F2455" s="106"/>
      <c r="G2455" s="106"/>
      <c r="H2455" s="106"/>
      <c r="I2455" s="106"/>
    </row>
    <row r="2456" spans="1:9" s="27" customFormat="1" x14ac:dyDescent="0.25">
      <c r="A2456" s="39"/>
      <c r="C2456" s="39"/>
      <c r="D2456" s="145"/>
      <c r="E2456" s="143"/>
      <c r="F2456" s="106"/>
      <c r="G2456" s="106"/>
      <c r="H2456" s="106"/>
      <c r="I2456" s="106"/>
    </row>
    <row r="2457" spans="1:9" s="27" customFormat="1" x14ac:dyDescent="0.25">
      <c r="A2457" s="39"/>
      <c r="C2457" s="39"/>
      <c r="D2457" s="145"/>
      <c r="E2457" s="143"/>
      <c r="F2457" s="106"/>
      <c r="G2457" s="106"/>
      <c r="H2457" s="106"/>
      <c r="I2457" s="106"/>
    </row>
    <row r="2458" spans="1:9" s="27" customFormat="1" x14ac:dyDescent="0.25">
      <c r="A2458" s="39"/>
      <c r="C2458" s="39"/>
      <c r="D2458" s="145"/>
      <c r="E2458" s="143"/>
      <c r="F2458" s="106"/>
      <c r="G2458" s="106"/>
      <c r="H2458" s="106"/>
      <c r="I2458" s="106"/>
    </row>
    <row r="2459" spans="1:9" s="27" customFormat="1" x14ac:dyDescent="0.25">
      <c r="A2459" s="39"/>
      <c r="C2459" s="39"/>
      <c r="D2459" s="145"/>
      <c r="E2459" s="143"/>
      <c r="F2459" s="106"/>
      <c r="G2459" s="106"/>
      <c r="H2459" s="106"/>
      <c r="I2459" s="106"/>
    </row>
    <row r="2460" spans="1:9" s="27" customFormat="1" x14ac:dyDescent="0.25">
      <c r="A2460" s="39"/>
      <c r="C2460" s="39"/>
      <c r="D2460" s="145"/>
      <c r="E2460" s="143"/>
      <c r="F2460" s="106"/>
      <c r="G2460" s="106"/>
      <c r="H2460" s="106"/>
      <c r="I2460" s="106"/>
    </row>
    <row r="2461" spans="1:9" s="27" customFormat="1" x14ac:dyDescent="0.25">
      <c r="A2461" s="39"/>
      <c r="C2461" s="39"/>
      <c r="D2461" s="145"/>
      <c r="E2461" s="143"/>
      <c r="F2461" s="106"/>
      <c r="G2461" s="106"/>
      <c r="H2461" s="106"/>
      <c r="I2461" s="106"/>
    </row>
    <row r="2462" spans="1:9" s="27" customFormat="1" x14ac:dyDescent="0.25">
      <c r="A2462" s="39"/>
      <c r="C2462" s="39"/>
      <c r="D2462" s="145"/>
      <c r="E2462" s="143"/>
      <c r="F2462" s="106"/>
      <c r="G2462" s="106"/>
      <c r="H2462" s="106"/>
      <c r="I2462" s="106"/>
    </row>
    <row r="2463" spans="1:9" s="27" customFormat="1" x14ac:dyDescent="0.25">
      <c r="A2463" s="39"/>
      <c r="C2463" s="39"/>
      <c r="D2463" s="145"/>
      <c r="E2463" s="143"/>
      <c r="F2463" s="106"/>
      <c r="G2463" s="106"/>
      <c r="H2463" s="106"/>
      <c r="I2463" s="106"/>
    </row>
    <row r="2464" spans="1:9" s="27" customFormat="1" x14ac:dyDescent="0.25">
      <c r="A2464" s="39"/>
      <c r="C2464" s="39"/>
      <c r="D2464" s="145"/>
      <c r="E2464" s="143"/>
      <c r="F2464" s="106"/>
      <c r="G2464" s="106"/>
      <c r="H2464" s="106"/>
      <c r="I2464" s="106"/>
    </row>
    <row r="2465" spans="1:9" s="27" customFormat="1" x14ac:dyDescent="0.25">
      <c r="A2465" s="39"/>
      <c r="C2465" s="39"/>
      <c r="D2465" s="145"/>
      <c r="E2465" s="143"/>
      <c r="F2465" s="106"/>
      <c r="G2465" s="106"/>
      <c r="H2465" s="106"/>
      <c r="I2465" s="106"/>
    </row>
    <row r="2466" spans="1:9" s="27" customFormat="1" x14ac:dyDescent="0.25">
      <c r="A2466" s="39"/>
      <c r="C2466" s="39"/>
      <c r="D2466" s="145"/>
      <c r="E2466" s="143"/>
      <c r="F2466" s="106"/>
      <c r="G2466" s="106"/>
      <c r="H2466" s="106"/>
      <c r="I2466" s="106"/>
    </row>
    <row r="2467" spans="1:9" s="27" customFormat="1" x14ac:dyDescent="0.25">
      <c r="A2467" s="39"/>
      <c r="C2467" s="39"/>
      <c r="D2467" s="145"/>
      <c r="E2467" s="143"/>
      <c r="F2467" s="106"/>
      <c r="G2467" s="106"/>
      <c r="H2467" s="106"/>
      <c r="I2467" s="106"/>
    </row>
    <row r="2468" spans="1:9" s="27" customFormat="1" x14ac:dyDescent="0.25">
      <c r="A2468" s="39"/>
      <c r="C2468" s="39"/>
      <c r="D2468" s="145"/>
      <c r="E2468" s="143"/>
      <c r="F2468" s="106"/>
      <c r="G2468" s="106"/>
      <c r="H2468" s="106"/>
      <c r="I2468" s="106"/>
    </row>
    <row r="2469" spans="1:9" s="27" customFormat="1" x14ac:dyDescent="0.25">
      <c r="A2469" s="39"/>
      <c r="C2469" s="39"/>
      <c r="D2469" s="145"/>
      <c r="E2469" s="143"/>
      <c r="F2469" s="106"/>
      <c r="G2469" s="106"/>
      <c r="H2469" s="106"/>
      <c r="I2469" s="106"/>
    </row>
    <row r="2470" spans="1:9" s="27" customFormat="1" x14ac:dyDescent="0.25">
      <c r="A2470" s="39"/>
      <c r="C2470" s="39"/>
      <c r="D2470" s="145"/>
      <c r="E2470" s="143"/>
      <c r="F2470" s="106"/>
      <c r="G2470" s="106"/>
      <c r="H2470" s="106"/>
      <c r="I2470" s="106"/>
    </row>
    <row r="2471" spans="1:9" s="27" customFormat="1" x14ac:dyDescent="0.25">
      <c r="A2471" s="39"/>
      <c r="C2471" s="39"/>
      <c r="D2471" s="145"/>
      <c r="E2471" s="143"/>
      <c r="F2471" s="106"/>
      <c r="G2471" s="106"/>
      <c r="H2471" s="106"/>
      <c r="I2471" s="106"/>
    </row>
    <row r="2472" spans="1:9" s="27" customFormat="1" x14ac:dyDescent="0.25">
      <c r="A2472" s="39"/>
      <c r="C2472" s="39"/>
      <c r="D2472" s="145"/>
      <c r="E2472" s="143"/>
      <c r="F2472" s="106"/>
      <c r="G2472" s="106"/>
      <c r="H2472" s="106"/>
      <c r="I2472" s="106"/>
    </row>
    <row r="2473" spans="1:9" s="27" customFormat="1" x14ac:dyDescent="0.25">
      <c r="A2473" s="39"/>
      <c r="C2473" s="39"/>
      <c r="D2473" s="145"/>
      <c r="E2473" s="143"/>
      <c r="F2473" s="106"/>
      <c r="G2473" s="106"/>
      <c r="H2473" s="106"/>
      <c r="I2473" s="106"/>
    </row>
    <row r="2474" spans="1:9" s="27" customFormat="1" x14ac:dyDescent="0.25">
      <c r="A2474" s="39"/>
      <c r="C2474" s="39"/>
      <c r="D2474" s="145"/>
      <c r="E2474" s="143"/>
      <c r="F2474" s="106"/>
      <c r="G2474" s="106"/>
      <c r="H2474" s="106"/>
      <c r="I2474" s="106"/>
    </row>
    <row r="2475" spans="1:9" s="27" customFormat="1" x14ac:dyDescent="0.25">
      <c r="A2475" s="39"/>
      <c r="C2475" s="39"/>
      <c r="D2475" s="145"/>
      <c r="E2475" s="143"/>
      <c r="F2475" s="106"/>
      <c r="G2475" s="106"/>
      <c r="H2475" s="106"/>
      <c r="I2475" s="106"/>
    </row>
    <row r="2476" spans="1:9" s="27" customFormat="1" x14ac:dyDescent="0.25">
      <c r="A2476" s="39"/>
      <c r="C2476" s="39"/>
      <c r="D2476" s="145"/>
      <c r="E2476" s="143"/>
      <c r="F2476" s="106"/>
      <c r="G2476" s="106"/>
      <c r="H2476" s="106"/>
      <c r="I2476" s="106"/>
    </row>
    <row r="2477" spans="1:9" s="27" customFormat="1" x14ac:dyDescent="0.25">
      <c r="A2477" s="39"/>
      <c r="C2477" s="39"/>
      <c r="D2477" s="145"/>
      <c r="E2477" s="143"/>
      <c r="F2477" s="106"/>
      <c r="G2477" s="106"/>
      <c r="H2477" s="106"/>
      <c r="I2477" s="106"/>
    </row>
    <row r="2478" spans="1:9" s="27" customFormat="1" x14ac:dyDescent="0.25">
      <c r="A2478" s="39"/>
      <c r="C2478" s="39"/>
      <c r="D2478" s="145"/>
      <c r="E2478" s="143"/>
      <c r="F2478" s="106"/>
      <c r="G2478" s="106"/>
      <c r="H2478" s="106"/>
      <c r="I2478" s="106"/>
    </row>
    <row r="2479" spans="1:9" s="27" customFormat="1" x14ac:dyDescent="0.25">
      <c r="A2479" s="39"/>
      <c r="C2479" s="39"/>
      <c r="D2479" s="145"/>
      <c r="E2479" s="143"/>
      <c r="F2479" s="106"/>
      <c r="G2479" s="106"/>
      <c r="H2479" s="106"/>
      <c r="I2479" s="106"/>
    </row>
    <row r="2480" spans="1:9" s="27" customFormat="1" x14ac:dyDescent="0.25">
      <c r="A2480" s="39"/>
      <c r="C2480" s="39"/>
      <c r="D2480" s="145"/>
      <c r="E2480" s="143"/>
      <c r="F2480" s="106"/>
      <c r="G2480" s="106"/>
      <c r="H2480" s="106"/>
      <c r="I2480" s="106"/>
    </row>
    <row r="2481" spans="1:9" s="27" customFormat="1" x14ac:dyDescent="0.25">
      <c r="A2481" s="39"/>
      <c r="C2481" s="39"/>
      <c r="D2481" s="145"/>
      <c r="E2481" s="143"/>
      <c r="F2481" s="106"/>
      <c r="G2481" s="106"/>
      <c r="H2481" s="106"/>
      <c r="I2481" s="106"/>
    </row>
    <row r="2482" spans="1:9" s="27" customFormat="1" x14ac:dyDescent="0.25">
      <c r="A2482" s="39"/>
      <c r="C2482" s="39"/>
      <c r="D2482" s="145"/>
      <c r="E2482" s="143"/>
      <c r="F2482" s="106"/>
      <c r="G2482" s="106"/>
      <c r="H2482" s="106"/>
      <c r="I2482" s="106"/>
    </row>
    <row r="2483" spans="1:9" s="27" customFormat="1" x14ac:dyDescent="0.25">
      <c r="A2483" s="39"/>
      <c r="C2483" s="39"/>
      <c r="D2483" s="145"/>
      <c r="E2483" s="143"/>
      <c r="F2483" s="106"/>
      <c r="G2483" s="106"/>
      <c r="H2483" s="106"/>
      <c r="I2483" s="106"/>
    </row>
    <row r="2484" spans="1:9" s="27" customFormat="1" x14ac:dyDescent="0.25">
      <c r="A2484" s="39"/>
      <c r="C2484" s="39"/>
      <c r="D2484" s="145"/>
      <c r="E2484" s="143"/>
      <c r="F2484" s="106"/>
      <c r="G2484" s="106"/>
      <c r="H2484" s="106"/>
      <c r="I2484" s="106"/>
    </row>
    <row r="2485" spans="1:9" s="27" customFormat="1" x14ac:dyDescent="0.25">
      <c r="A2485" s="39"/>
      <c r="C2485" s="39"/>
      <c r="D2485" s="145"/>
      <c r="E2485" s="143"/>
      <c r="F2485" s="106"/>
      <c r="G2485" s="106"/>
      <c r="H2485" s="106"/>
      <c r="I2485" s="106"/>
    </row>
    <row r="2486" spans="1:9" s="27" customFormat="1" x14ac:dyDescent="0.25">
      <c r="A2486" s="39"/>
      <c r="C2486" s="39"/>
      <c r="D2486" s="145"/>
      <c r="E2486" s="143"/>
      <c r="F2486" s="106"/>
      <c r="G2486" s="106"/>
      <c r="H2486" s="106"/>
      <c r="I2486" s="106"/>
    </row>
    <row r="2487" spans="1:9" s="27" customFormat="1" x14ac:dyDescent="0.25">
      <c r="A2487" s="39"/>
      <c r="C2487" s="39"/>
      <c r="D2487" s="145"/>
      <c r="E2487" s="143"/>
      <c r="F2487" s="106"/>
      <c r="G2487" s="106"/>
      <c r="H2487" s="106"/>
      <c r="I2487" s="106"/>
    </row>
    <row r="2488" spans="1:9" s="27" customFormat="1" x14ac:dyDescent="0.25">
      <c r="A2488" s="39"/>
      <c r="C2488" s="39"/>
      <c r="D2488" s="145"/>
      <c r="E2488" s="143"/>
      <c r="F2488" s="106"/>
      <c r="G2488" s="106"/>
      <c r="H2488" s="106"/>
      <c r="I2488" s="106"/>
    </row>
    <row r="2489" spans="1:9" s="27" customFormat="1" x14ac:dyDescent="0.25">
      <c r="A2489" s="39"/>
      <c r="C2489" s="39"/>
      <c r="D2489" s="145"/>
      <c r="E2489" s="143"/>
      <c r="F2489" s="106"/>
      <c r="G2489" s="106"/>
      <c r="H2489" s="106"/>
      <c r="I2489" s="106"/>
    </row>
    <row r="2490" spans="1:9" s="27" customFormat="1" x14ac:dyDescent="0.25">
      <c r="A2490" s="39"/>
      <c r="C2490" s="39"/>
      <c r="D2490" s="145"/>
      <c r="E2490" s="143"/>
      <c r="F2490" s="106"/>
      <c r="G2490" s="106"/>
      <c r="H2490" s="106"/>
      <c r="I2490" s="106"/>
    </row>
    <row r="2491" spans="1:9" s="27" customFormat="1" x14ac:dyDescent="0.25">
      <c r="A2491" s="39"/>
      <c r="C2491" s="39"/>
      <c r="D2491" s="145"/>
      <c r="E2491" s="143"/>
      <c r="F2491" s="106"/>
      <c r="G2491" s="106"/>
      <c r="H2491" s="106"/>
      <c r="I2491" s="106"/>
    </row>
    <row r="2492" spans="1:9" s="27" customFormat="1" x14ac:dyDescent="0.25">
      <c r="A2492" s="39"/>
      <c r="C2492" s="39"/>
      <c r="D2492" s="145"/>
      <c r="E2492" s="143"/>
      <c r="F2492" s="106"/>
      <c r="G2492" s="106"/>
      <c r="H2492" s="106"/>
      <c r="I2492" s="106"/>
    </row>
    <row r="2493" spans="1:9" s="27" customFormat="1" x14ac:dyDescent="0.25">
      <c r="A2493" s="39"/>
      <c r="C2493" s="39"/>
      <c r="D2493" s="145"/>
      <c r="E2493" s="143"/>
      <c r="F2493" s="106"/>
      <c r="G2493" s="106"/>
      <c r="H2493" s="106"/>
      <c r="I2493" s="106"/>
    </row>
    <row r="2494" spans="1:9" s="27" customFormat="1" x14ac:dyDescent="0.25">
      <c r="A2494" s="39"/>
      <c r="C2494" s="39"/>
      <c r="D2494" s="145"/>
      <c r="E2494" s="143"/>
      <c r="F2494" s="106"/>
      <c r="G2494" s="106"/>
      <c r="H2494" s="106"/>
      <c r="I2494" s="106"/>
    </row>
    <row r="2495" spans="1:9" s="27" customFormat="1" x14ac:dyDescent="0.25">
      <c r="A2495" s="39"/>
      <c r="C2495" s="39"/>
      <c r="D2495" s="145"/>
      <c r="E2495" s="143"/>
      <c r="F2495" s="106"/>
      <c r="G2495" s="106"/>
      <c r="H2495" s="106"/>
      <c r="I2495" s="106"/>
    </row>
    <row r="2496" spans="1:9" s="27" customFormat="1" x14ac:dyDescent="0.25">
      <c r="A2496" s="39"/>
      <c r="C2496" s="39"/>
      <c r="D2496" s="145"/>
      <c r="E2496" s="143"/>
      <c r="F2496" s="106"/>
      <c r="G2496" s="106"/>
      <c r="H2496" s="106"/>
      <c r="I2496" s="106"/>
    </row>
    <row r="2497" spans="1:9" s="27" customFormat="1" x14ac:dyDescent="0.25">
      <c r="A2497" s="39"/>
      <c r="C2497" s="39"/>
      <c r="D2497" s="145"/>
      <c r="E2497" s="143"/>
      <c r="F2497" s="106"/>
      <c r="G2497" s="106"/>
      <c r="H2497" s="106"/>
      <c r="I2497" s="106"/>
    </row>
    <row r="2498" spans="1:9" s="27" customFormat="1" x14ac:dyDescent="0.25">
      <c r="A2498" s="39"/>
      <c r="C2498" s="39"/>
      <c r="D2498" s="145"/>
      <c r="E2498" s="143"/>
      <c r="F2498" s="106"/>
      <c r="G2498" s="106"/>
      <c r="H2498" s="106"/>
      <c r="I2498" s="106"/>
    </row>
    <row r="2499" spans="1:9" s="27" customFormat="1" x14ac:dyDescent="0.25">
      <c r="A2499" s="39"/>
      <c r="C2499" s="39"/>
      <c r="D2499" s="145"/>
      <c r="E2499" s="143"/>
      <c r="F2499" s="106"/>
      <c r="G2499" s="106"/>
      <c r="H2499" s="106"/>
      <c r="I2499" s="106"/>
    </row>
    <row r="2500" spans="1:9" s="27" customFormat="1" x14ac:dyDescent="0.25">
      <c r="A2500" s="39"/>
      <c r="C2500" s="39"/>
      <c r="D2500" s="145"/>
      <c r="E2500" s="143"/>
      <c r="F2500" s="106"/>
      <c r="G2500" s="106"/>
      <c r="H2500" s="106"/>
      <c r="I2500" s="106"/>
    </row>
    <row r="2501" spans="1:9" s="27" customFormat="1" x14ac:dyDescent="0.25">
      <c r="A2501" s="39"/>
      <c r="C2501" s="39"/>
      <c r="D2501" s="145"/>
      <c r="E2501" s="143"/>
      <c r="F2501" s="106"/>
      <c r="G2501" s="106"/>
      <c r="H2501" s="106"/>
      <c r="I2501" s="106"/>
    </row>
    <row r="2502" spans="1:9" s="27" customFormat="1" x14ac:dyDescent="0.25">
      <c r="A2502" s="39"/>
      <c r="C2502" s="39"/>
      <c r="D2502" s="145"/>
      <c r="E2502" s="143"/>
      <c r="F2502" s="106"/>
      <c r="G2502" s="106"/>
      <c r="H2502" s="106"/>
      <c r="I2502" s="106"/>
    </row>
    <row r="2503" spans="1:9" s="27" customFormat="1" x14ac:dyDescent="0.25">
      <c r="A2503" s="39"/>
      <c r="C2503" s="39"/>
      <c r="D2503" s="145"/>
      <c r="E2503" s="143"/>
      <c r="F2503" s="106"/>
      <c r="G2503" s="106"/>
      <c r="H2503" s="106"/>
      <c r="I2503" s="106"/>
    </row>
    <row r="2504" spans="1:9" s="27" customFormat="1" x14ac:dyDescent="0.25">
      <c r="A2504" s="39"/>
      <c r="C2504" s="39"/>
      <c r="D2504" s="145"/>
      <c r="E2504" s="143"/>
      <c r="F2504" s="106"/>
      <c r="G2504" s="106"/>
      <c r="H2504" s="106"/>
      <c r="I2504" s="106"/>
    </row>
    <row r="2505" spans="1:9" s="27" customFormat="1" x14ac:dyDescent="0.25">
      <c r="A2505" s="39"/>
      <c r="C2505" s="39"/>
      <c r="D2505" s="145"/>
      <c r="E2505" s="143"/>
      <c r="F2505" s="106"/>
      <c r="G2505" s="106"/>
      <c r="H2505" s="106"/>
      <c r="I2505" s="106"/>
    </row>
    <row r="2506" spans="1:9" s="27" customFormat="1" x14ac:dyDescent="0.25">
      <c r="A2506" s="39"/>
      <c r="C2506" s="39"/>
      <c r="D2506" s="145"/>
      <c r="E2506" s="143"/>
      <c r="F2506" s="106"/>
      <c r="G2506" s="106"/>
      <c r="H2506" s="106"/>
      <c r="I2506" s="106"/>
    </row>
    <row r="2507" spans="1:9" s="27" customFormat="1" x14ac:dyDescent="0.25">
      <c r="A2507" s="39"/>
      <c r="C2507" s="39"/>
      <c r="D2507" s="145"/>
      <c r="E2507" s="143"/>
      <c r="F2507" s="106"/>
      <c r="G2507" s="106"/>
      <c r="H2507" s="106"/>
      <c r="I2507" s="106"/>
    </row>
    <row r="2508" spans="1:9" s="27" customFormat="1" x14ac:dyDescent="0.25">
      <c r="A2508" s="39"/>
      <c r="C2508" s="39"/>
      <c r="D2508" s="145"/>
      <c r="E2508" s="143"/>
      <c r="F2508" s="106"/>
      <c r="G2508" s="106"/>
      <c r="H2508" s="106"/>
      <c r="I2508" s="106"/>
    </row>
    <row r="2509" spans="1:9" s="27" customFormat="1" x14ac:dyDescent="0.25">
      <c r="A2509" s="39"/>
      <c r="C2509" s="39"/>
      <c r="D2509" s="145"/>
      <c r="E2509" s="143"/>
      <c r="F2509" s="106"/>
      <c r="G2509" s="106"/>
      <c r="H2509" s="106"/>
      <c r="I2509" s="106"/>
    </row>
    <row r="2510" spans="1:9" s="27" customFormat="1" x14ac:dyDescent="0.25">
      <c r="A2510" s="39"/>
      <c r="C2510" s="39"/>
      <c r="D2510" s="145"/>
      <c r="E2510" s="143"/>
      <c r="F2510" s="106"/>
      <c r="G2510" s="106"/>
      <c r="H2510" s="106"/>
      <c r="I2510" s="106"/>
    </row>
    <row r="2511" spans="1:9" s="27" customFormat="1" x14ac:dyDescent="0.25">
      <c r="A2511" s="39"/>
      <c r="C2511" s="39"/>
      <c r="D2511" s="145"/>
      <c r="E2511" s="143"/>
      <c r="F2511" s="106"/>
      <c r="G2511" s="106"/>
      <c r="H2511" s="106"/>
      <c r="I2511" s="106"/>
    </row>
    <row r="2512" spans="1:9" s="27" customFormat="1" x14ac:dyDescent="0.25">
      <c r="A2512" s="39"/>
      <c r="C2512" s="39"/>
      <c r="D2512" s="145"/>
      <c r="E2512" s="143"/>
      <c r="F2512" s="106"/>
      <c r="G2512" s="106"/>
      <c r="H2512" s="106"/>
      <c r="I2512" s="106"/>
    </row>
    <row r="2513" spans="1:9" s="27" customFormat="1" x14ac:dyDescent="0.25">
      <c r="A2513" s="39"/>
      <c r="C2513" s="39"/>
      <c r="D2513" s="145"/>
      <c r="E2513" s="143"/>
      <c r="F2513" s="106"/>
      <c r="G2513" s="106"/>
      <c r="H2513" s="106"/>
      <c r="I2513" s="106"/>
    </row>
    <row r="2514" spans="1:9" s="27" customFormat="1" x14ac:dyDescent="0.25">
      <c r="A2514" s="39"/>
      <c r="C2514" s="39"/>
      <c r="D2514" s="145"/>
      <c r="E2514" s="143"/>
      <c r="F2514" s="106"/>
      <c r="G2514" s="106"/>
      <c r="H2514" s="106"/>
      <c r="I2514" s="106"/>
    </row>
    <row r="2515" spans="1:9" s="27" customFormat="1" x14ac:dyDescent="0.25">
      <c r="A2515" s="39"/>
      <c r="C2515" s="39"/>
      <c r="D2515" s="145"/>
      <c r="E2515" s="143"/>
      <c r="F2515" s="106"/>
      <c r="G2515" s="106"/>
      <c r="H2515" s="106"/>
      <c r="I2515" s="106"/>
    </row>
    <row r="2516" spans="1:9" s="27" customFormat="1" x14ac:dyDescent="0.25">
      <c r="A2516" s="39"/>
      <c r="C2516" s="39"/>
      <c r="D2516" s="145"/>
      <c r="E2516" s="143"/>
      <c r="F2516" s="106"/>
      <c r="G2516" s="106"/>
      <c r="H2516" s="106"/>
      <c r="I2516" s="106"/>
    </row>
    <row r="2517" spans="1:9" s="27" customFormat="1" x14ac:dyDescent="0.25">
      <c r="A2517" s="39"/>
      <c r="C2517" s="39"/>
      <c r="D2517" s="145"/>
      <c r="E2517" s="143"/>
      <c r="F2517" s="106"/>
      <c r="G2517" s="106"/>
      <c r="H2517" s="106"/>
      <c r="I2517" s="106"/>
    </row>
    <row r="2518" spans="1:9" s="27" customFormat="1" x14ac:dyDescent="0.25">
      <c r="A2518" s="39"/>
      <c r="C2518" s="39"/>
      <c r="D2518" s="145"/>
      <c r="E2518" s="143"/>
      <c r="F2518" s="106"/>
      <c r="G2518" s="106"/>
      <c r="H2518" s="106"/>
      <c r="I2518" s="106"/>
    </row>
    <row r="2519" spans="1:9" s="27" customFormat="1" x14ac:dyDescent="0.25">
      <c r="A2519" s="39"/>
      <c r="C2519" s="39"/>
      <c r="D2519" s="145"/>
      <c r="E2519" s="143"/>
      <c r="F2519" s="106"/>
      <c r="G2519" s="106"/>
      <c r="H2519" s="106"/>
      <c r="I2519" s="106"/>
    </row>
    <row r="2520" spans="1:9" s="27" customFormat="1" x14ac:dyDescent="0.25">
      <c r="A2520" s="39"/>
      <c r="C2520" s="39"/>
      <c r="D2520" s="145"/>
      <c r="E2520" s="143"/>
      <c r="F2520" s="106"/>
      <c r="G2520" s="106"/>
      <c r="H2520" s="106"/>
      <c r="I2520" s="106"/>
    </row>
    <row r="2521" spans="1:9" s="27" customFormat="1" x14ac:dyDescent="0.25">
      <c r="A2521" s="39"/>
      <c r="C2521" s="39"/>
      <c r="D2521" s="145"/>
      <c r="E2521" s="143"/>
      <c r="F2521" s="106"/>
      <c r="G2521" s="106"/>
      <c r="H2521" s="106"/>
      <c r="I2521" s="106"/>
    </row>
    <row r="2522" spans="1:9" s="27" customFormat="1" x14ac:dyDescent="0.25">
      <c r="A2522" s="39"/>
      <c r="C2522" s="39"/>
      <c r="D2522" s="145"/>
      <c r="E2522" s="143"/>
      <c r="F2522" s="106"/>
      <c r="G2522" s="106"/>
      <c r="H2522" s="106"/>
      <c r="I2522" s="106"/>
    </row>
    <row r="2523" spans="1:9" s="27" customFormat="1" x14ac:dyDescent="0.25">
      <c r="A2523" s="39"/>
      <c r="C2523" s="39"/>
      <c r="D2523" s="145"/>
      <c r="E2523" s="143"/>
      <c r="F2523" s="106"/>
      <c r="G2523" s="106"/>
      <c r="H2523" s="106"/>
      <c r="I2523" s="106"/>
    </row>
    <row r="2524" spans="1:9" s="27" customFormat="1" x14ac:dyDescent="0.25">
      <c r="A2524" s="39"/>
      <c r="C2524" s="39"/>
      <c r="D2524" s="145"/>
      <c r="E2524" s="143"/>
      <c r="F2524" s="106"/>
      <c r="G2524" s="106"/>
      <c r="H2524" s="106"/>
      <c r="I2524" s="106"/>
    </row>
    <row r="2525" spans="1:9" s="27" customFormat="1" x14ac:dyDescent="0.25">
      <c r="A2525" s="39"/>
      <c r="C2525" s="39"/>
      <c r="D2525" s="145"/>
      <c r="E2525" s="143"/>
      <c r="F2525" s="106"/>
      <c r="G2525" s="106"/>
      <c r="H2525" s="106"/>
      <c r="I2525" s="106"/>
    </row>
    <row r="2526" spans="1:9" s="27" customFormat="1" x14ac:dyDescent="0.25">
      <c r="A2526" s="39"/>
      <c r="C2526" s="39"/>
      <c r="D2526" s="145"/>
      <c r="E2526" s="143"/>
      <c r="F2526" s="106"/>
      <c r="G2526" s="106"/>
      <c r="H2526" s="106"/>
      <c r="I2526" s="106"/>
    </row>
    <row r="2527" spans="1:9" s="27" customFormat="1" x14ac:dyDescent="0.25">
      <c r="A2527" s="39"/>
      <c r="C2527" s="39"/>
      <c r="D2527" s="145"/>
      <c r="E2527" s="143"/>
      <c r="F2527" s="106"/>
      <c r="G2527" s="106"/>
      <c r="H2527" s="106"/>
      <c r="I2527" s="106"/>
    </row>
    <row r="2528" spans="1:9" s="27" customFormat="1" x14ac:dyDescent="0.25">
      <c r="A2528" s="39"/>
      <c r="C2528" s="39"/>
      <c r="D2528" s="145"/>
      <c r="E2528" s="143"/>
      <c r="F2528" s="106"/>
      <c r="G2528" s="106"/>
      <c r="H2528" s="106"/>
      <c r="I2528" s="106"/>
    </row>
    <row r="2529" spans="1:9" s="27" customFormat="1" x14ac:dyDescent="0.25">
      <c r="A2529" s="39"/>
      <c r="C2529" s="39"/>
      <c r="D2529" s="145"/>
      <c r="E2529" s="143"/>
      <c r="F2529" s="106"/>
      <c r="G2529" s="106"/>
      <c r="H2529" s="106"/>
      <c r="I2529" s="106"/>
    </row>
    <row r="2530" spans="1:9" s="27" customFormat="1" x14ac:dyDescent="0.25">
      <c r="A2530" s="39"/>
      <c r="C2530" s="39"/>
      <c r="D2530" s="145"/>
      <c r="E2530" s="143"/>
      <c r="F2530" s="106"/>
      <c r="G2530" s="106"/>
      <c r="H2530" s="106"/>
      <c r="I2530" s="106"/>
    </row>
    <row r="2531" spans="1:9" s="27" customFormat="1" x14ac:dyDescent="0.25">
      <c r="A2531" s="39"/>
      <c r="C2531" s="39"/>
      <c r="D2531" s="145"/>
      <c r="E2531" s="143"/>
      <c r="F2531" s="106"/>
      <c r="G2531" s="106"/>
      <c r="H2531" s="106"/>
      <c r="I2531" s="106"/>
    </row>
    <row r="2532" spans="1:9" s="27" customFormat="1" x14ac:dyDescent="0.25">
      <c r="A2532" s="39"/>
      <c r="C2532" s="39"/>
      <c r="D2532" s="145"/>
      <c r="E2532" s="143"/>
      <c r="F2532" s="106"/>
      <c r="G2532" s="106"/>
      <c r="H2532" s="106"/>
      <c r="I2532" s="106"/>
    </row>
    <row r="2533" spans="1:9" s="27" customFormat="1" x14ac:dyDescent="0.25">
      <c r="A2533" s="39"/>
      <c r="C2533" s="39"/>
      <c r="D2533" s="145"/>
      <c r="E2533" s="143"/>
      <c r="F2533" s="106"/>
      <c r="G2533" s="106"/>
      <c r="H2533" s="106"/>
      <c r="I2533" s="106"/>
    </row>
    <row r="2534" spans="1:9" s="27" customFormat="1" x14ac:dyDescent="0.25">
      <c r="A2534" s="39"/>
      <c r="C2534" s="39"/>
      <c r="D2534" s="145"/>
      <c r="E2534" s="143"/>
      <c r="F2534" s="106"/>
      <c r="G2534" s="106"/>
      <c r="H2534" s="106"/>
      <c r="I2534" s="106"/>
    </row>
    <row r="2535" spans="1:9" s="27" customFormat="1" x14ac:dyDescent="0.25">
      <c r="A2535" s="39"/>
      <c r="C2535" s="39"/>
      <c r="D2535" s="145"/>
      <c r="E2535" s="143"/>
      <c r="F2535" s="106"/>
      <c r="G2535" s="106"/>
      <c r="H2535" s="106"/>
      <c r="I2535" s="106"/>
    </row>
    <row r="2536" spans="1:9" s="27" customFormat="1" x14ac:dyDescent="0.25">
      <c r="A2536" s="39"/>
      <c r="C2536" s="39"/>
      <c r="D2536" s="145"/>
      <c r="E2536" s="143"/>
      <c r="F2536" s="106"/>
      <c r="G2536" s="106"/>
      <c r="H2536" s="106"/>
      <c r="I2536" s="106"/>
    </row>
    <row r="2537" spans="1:9" s="27" customFormat="1" x14ac:dyDescent="0.25">
      <c r="A2537" s="39"/>
      <c r="C2537" s="39"/>
      <c r="D2537" s="145"/>
      <c r="E2537" s="143"/>
      <c r="F2537" s="106"/>
      <c r="G2537" s="106"/>
      <c r="H2537" s="106"/>
      <c r="I2537" s="106"/>
    </row>
    <row r="2538" spans="1:9" s="27" customFormat="1" x14ac:dyDescent="0.25">
      <c r="A2538" s="39"/>
      <c r="C2538" s="39"/>
      <c r="D2538" s="145"/>
      <c r="E2538" s="143"/>
      <c r="F2538" s="106"/>
      <c r="G2538" s="106"/>
      <c r="H2538" s="106"/>
      <c r="I2538" s="106"/>
    </row>
    <row r="2539" spans="1:9" s="27" customFormat="1" x14ac:dyDescent="0.25">
      <c r="A2539" s="39"/>
      <c r="C2539" s="39"/>
      <c r="D2539" s="145"/>
      <c r="E2539" s="143"/>
      <c r="F2539" s="106"/>
      <c r="G2539" s="106"/>
      <c r="H2539" s="106"/>
      <c r="I2539" s="106"/>
    </row>
    <row r="2540" spans="1:9" s="27" customFormat="1" x14ac:dyDescent="0.25">
      <c r="A2540" s="39"/>
      <c r="C2540" s="39"/>
      <c r="D2540" s="145"/>
      <c r="E2540" s="143"/>
      <c r="F2540" s="106"/>
      <c r="G2540" s="106"/>
      <c r="H2540" s="106"/>
      <c r="I2540" s="106"/>
    </row>
    <row r="2541" spans="1:9" s="27" customFormat="1" x14ac:dyDescent="0.25">
      <c r="A2541" s="39"/>
      <c r="C2541" s="39"/>
      <c r="D2541" s="145"/>
      <c r="E2541" s="143"/>
      <c r="F2541" s="106"/>
      <c r="G2541" s="106"/>
      <c r="H2541" s="106"/>
      <c r="I2541" s="106"/>
    </row>
    <row r="2542" spans="1:9" s="27" customFormat="1" x14ac:dyDescent="0.25">
      <c r="A2542" s="39"/>
      <c r="C2542" s="39"/>
      <c r="D2542" s="145"/>
      <c r="E2542" s="143"/>
      <c r="F2542" s="106"/>
      <c r="G2542" s="106"/>
      <c r="H2542" s="106"/>
      <c r="I2542" s="106"/>
    </row>
    <row r="2543" spans="1:9" s="27" customFormat="1" x14ac:dyDescent="0.25">
      <c r="A2543" s="39"/>
      <c r="C2543" s="39"/>
      <c r="D2543" s="145"/>
      <c r="E2543" s="143"/>
      <c r="F2543" s="106"/>
      <c r="G2543" s="106"/>
      <c r="H2543" s="106"/>
      <c r="I2543" s="106"/>
    </row>
    <row r="2544" spans="1:9" s="27" customFormat="1" x14ac:dyDescent="0.25">
      <c r="A2544" s="39"/>
      <c r="C2544" s="39"/>
      <c r="D2544" s="145"/>
      <c r="E2544" s="143"/>
      <c r="F2544" s="106"/>
      <c r="G2544" s="106"/>
      <c r="H2544" s="106"/>
      <c r="I2544" s="106"/>
    </row>
    <row r="2545" spans="1:9" s="27" customFormat="1" x14ac:dyDescent="0.25">
      <c r="A2545" s="39"/>
      <c r="C2545" s="39"/>
      <c r="D2545" s="145"/>
      <c r="E2545" s="143"/>
      <c r="F2545" s="106"/>
      <c r="G2545" s="106"/>
      <c r="H2545" s="106"/>
      <c r="I2545" s="106"/>
    </row>
    <row r="2546" spans="1:9" s="27" customFormat="1" x14ac:dyDescent="0.25">
      <c r="A2546" s="39"/>
      <c r="C2546" s="39"/>
      <c r="D2546" s="145"/>
      <c r="E2546" s="143"/>
      <c r="F2546" s="106"/>
      <c r="G2546" s="106"/>
      <c r="H2546" s="106"/>
      <c r="I2546" s="106"/>
    </row>
    <row r="2547" spans="1:9" s="27" customFormat="1" x14ac:dyDescent="0.25">
      <c r="A2547" s="39"/>
      <c r="C2547" s="39"/>
      <c r="D2547" s="145"/>
      <c r="E2547" s="143"/>
      <c r="F2547" s="106"/>
      <c r="G2547" s="106"/>
      <c r="H2547" s="106"/>
      <c r="I2547" s="106"/>
    </row>
    <row r="2548" spans="1:9" s="27" customFormat="1" x14ac:dyDescent="0.25">
      <c r="A2548" s="39"/>
      <c r="C2548" s="39"/>
      <c r="D2548" s="145"/>
      <c r="E2548" s="143"/>
      <c r="F2548" s="106"/>
      <c r="G2548" s="106"/>
      <c r="H2548" s="106"/>
      <c r="I2548" s="106"/>
    </row>
    <row r="2549" spans="1:9" s="27" customFormat="1" x14ac:dyDescent="0.25">
      <c r="A2549" s="39"/>
      <c r="C2549" s="39"/>
      <c r="D2549" s="145"/>
      <c r="E2549" s="143"/>
      <c r="F2549" s="106"/>
      <c r="G2549" s="106"/>
      <c r="H2549" s="106"/>
      <c r="I2549" s="106"/>
    </row>
    <row r="2550" spans="1:9" s="27" customFormat="1" x14ac:dyDescent="0.25">
      <c r="A2550" s="39"/>
      <c r="C2550" s="39"/>
      <c r="D2550" s="145"/>
      <c r="E2550" s="143"/>
      <c r="F2550" s="106"/>
      <c r="G2550" s="106"/>
      <c r="H2550" s="106"/>
      <c r="I2550" s="106"/>
    </row>
    <row r="2551" spans="1:9" s="27" customFormat="1" x14ac:dyDescent="0.25">
      <c r="A2551" s="39"/>
      <c r="C2551" s="39"/>
      <c r="D2551" s="145"/>
      <c r="E2551" s="143"/>
      <c r="F2551" s="106"/>
      <c r="G2551" s="106"/>
      <c r="H2551" s="106"/>
      <c r="I2551" s="106"/>
    </row>
    <row r="2552" spans="1:9" s="27" customFormat="1" x14ac:dyDescent="0.25">
      <c r="A2552" s="39"/>
      <c r="C2552" s="39"/>
      <c r="D2552" s="145"/>
      <c r="E2552" s="143"/>
      <c r="F2552" s="106"/>
      <c r="G2552" s="106"/>
      <c r="H2552" s="106"/>
      <c r="I2552" s="106"/>
    </row>
    <row r="2553" spans="1:9" s="27" customFormat="1" x14ac:dyDescent="0.25">
      <c r="A2553" s="39"/>
      <c r="C2553" s="39"/>
      <c r="D2553" s="145"/>
      <c r="E2553" s="143"/>
      <c r="F2553" s="106"/>
      <c r="G2553" s="106"/>
      <c r="H2553" s="106"/>
      <c r="I2553" s="106"/>
    </row>
    <row r="2554" spans="1:9" s="27" customFormat="1" x14ac:dyDescent="0.25">
      <c r="A2554" s="39"/>
      <c r="C2554" s="39"/>
      <c r="D2554" s="145"/>
      <c r="E2554" s="143"/>
      <c r="F2554" s="106"/>
      <c r="G2554" s="106"/>
      <c r="H2554" s="106"/>
      <c r="I2554" s="106"/>
    </row>
    <row r="2555" spans="1:9" s="27" customFormat="1" x14ac:dyDescent="0.25">
      <c r="A2555" s="39"/>
      <c r="C2555" s="39"/>
      <c r="D2555" s="145"/>
      <c r="E2555" s="143"/>
      <c r="F2555" s="106"/>
      <c r="G2555" s="106"/>
      <c r="H2555" s="106"/>
      <c r="I2555" s="106"/>
    </row>
    <row r="2556" spans="1:9" s="27" customFormat="1" x14ac:dyDescent="0.25">
      <c r="A2556" s="39"/>
      <c r="C2556" s="39"/>
      <c r="D2556" s="145"/>
      <c r="E2556" s="143"/>
      <c r="F2556" s="106"/>
      <c r="G2556" s="106"/>
      <c r="H2556" s="106"/>
      <c r="I2556" s="106"/>
    </row>
    <row r="2557" spans="1:9" s="27" customFormat="1" x14ac:dyDescent="0.25">
      <c r="A2557" s="39"/>
      <c r="C2557" s="39"/>
      <c r="D2557" s="145"/>
      <c r="E2557" s="143"/>
      <c r="F2557" s="106"/>
      <c r="G2557" s="106"/>
      <c r="H2557" s="106"/>
      <c r="I2557" s="106"/>
    </row>
    <row r="2558" spans="1:9" s="27" customFormat="1" x14ac:dyDescent="0.25">
      <c r="A2558" s="39"/>
      <c r="C2558" s="39"/>
      <c r="D2558" s="145"/>
      <c r="E2558" s="143"/>
      <c r="F2558" s="106"/>
      <c r="G2558" s="106"/>
      <c r="H2558" s="106"/>
      <c r="I2558" s="106"/>
    </row>
    <row r="2559" spans="1:9" s="27" customFormat="1" x14ac:dyDescent="0.25">
      <c r="A2559" s="39"/>
      <c r="C2559" s="39"/>
      <c r="D2559" s="145"/>
      <c r="E2559" s="143"/>
      <c r="F2559" s="106"/>
      <c r="G2559" s="106"/>
      <c r="H2559" s="106"/>
      <c r="I2559" s="106"/>
    </row>
    <row r="2560" spans="1:9" s="27" customFormat="1" x14ac:dyDescent="0.25">
      <c r="A2560" s="39"/>
      <c r="C2560" s="39"/>
      <c r="D2560" s="145"/>
      <c r="E2560" s="143"/>
      <c r="F2560" s="106"/>
      <c r="G2560" s="106"/>
      <c r="H2560" s="106"/>
      <c r="I2560" s="106"/>
    </row>
    <row r="2561" spans="1:9" s="27" customFormat="1" x14ac:dyDescent="0.25">
      <c r="A2561" s="39"/>
      <c r="C2561" s="39"/>
      <c r="D2561" s="145"/>
      <c r="E2561" s="143"/>
      <c r="F2561" s="106"/>
      <c r="G2561" s="106"/>
      <c r="H2561" s="106"/>
      <c r="I2561" s="106"/>
    </row>
    <row r="2562" spans="1:9" s="27" customFormat="1" x14ac:dyDescent="0.25">
      <c r="A2562" s="39"/>
      <c r="C2562" s="39"/>
      <c r="D2562" s="145"/>
      <c r="E2562" s="143"/>
      <c r="F2562" s="106"/>
      <c r="G2562" s="106"/>
      <c r="H2562" s="106"/>
      <c r="I2562" s="106"/>
    </row>
    <row r="2563" spans="1:9" s="27" customFormat="1" x14ac:dyDescent="0.25">
      <c r="A2563" s="39"/>
      <c r="C2563" s="39"/>
      <c r="D2563" s="145"/>
      <c r="E2563" s="143"/>
      <c r="F2563" s="106"/>
      <c r="G2563" s="106"/>
      <c r="H2563" s="106"/>
      <c r="I2563" s="106"/>
    </row>
    <row r="2564" spans="1:9" s="27" customFormat="1" x14ac:dyDescent="0.25">
      <c r="A2564" s="39"/>
      <c r="C2564" s="39"/>
      <c r="D2564" s="145"/>
      <c r="E2564" s="143"/>
      <c r="F2564" s="106"/>
      <c r="G2564" s="106"/>
      <c r="H2564" s="106"/>
      <c r="I2564" s="106"/>
    </row>
    <row r="2565" spans="1:9" s="27" customFormat="1" x14ac:dyDescent="0.25">
      <c r="A2565" s="39"/>
      <c r="C2565" s="39"/>
      <c r="D2565" s="145"/>
      <c r="E2565" s="143"/>
      <c r="F2565" s="106"/>
      <c r="G2565" s="106"/>
      <c r="H2565" s="106"/>
      <c r="I2565" s="106"/>
    </row>
    <row r="2566" spans="1:9" s="27" customFormat="1" x14ac:dyDescent="0.25">
      <c r="A2566" s="39"/>
      <c r="C2566" s="39"/>
      <c r="D2566" s="145"/>
      <c r="E2566" s="143"/>
      <c r="F2566" s="106"/>
      <c r="G2566" s="106"/>
      <c r="H2566" s="106"/>
      <c r="I2566" s="106"/>
    </row>
    <row r="2567" spans="1:9" s="27" customFormat="1" x14ac:dyDescent="0.25">
      <c r="A2567" s="39"/>
      <c r="C2567" s="39"/>
      <c r="D2567" s="145"/>
      <c r="E2567" s="143"/>
      <c r="F2567" s="106"/>
      <c r="G2567" s="106"/>
      <c r="H2567" s="106"/>
      <c r="I2567" s="106"/>
    </row>
    <row r="2568" spans="1:9" s="27" customFormat="1" x14ac:dyDescent="0.25">
      <c r="A2568" s="39"/>
      <c r="C2568" s="39"/>
      <c r="D2568" s="145"/>
      <c r="E2568" s="143"/>
      <c r="F2568" s="106"/>
      <c r="G2568" s="106"/>
      <c r="H2568" s="106"/>
      <c r="I2568" s="106"/>
    </row>
    <row r="2569" spans="1:9" s="27" customFormat="1" x14ac:dyDescent="0.25">
      <c r="A2569" s="39"/>
      <c r="C2569" s="39"/>
      <c r="D2569" s="145"/>
      <c r="E2569" s="143"/>
      <c r="F2569" s="106"/>
      <c r="G2569" s="106"/>
      <c r="H2569" s="106"/>
      <c r="I2569" s="106"/>
    </row>
    <row r="2570" spans="1:9" s="27" customFormat="1" x14ac:dyDescent="0.25">
      <c r="A2570" s="39"/>
      <c r="C2570" s="39"/>
      <c r="D2570" s="145"/>
      <c r="E2570" s="143"/>
      <c r="F2570" s="106"/>
      <c r="G2570" s="106"/>
      <c r="H2570" s="106"/>
      <c r="I2570" s="106"/>
    </row>
    <row r="2571" spans="1:9" s="27" customFormat="1" x14ac:dyDescent="0.25">
      <c r="A2571" s="39"/>
      <c r="C2571" s="39"/>
      <c r="D2571" s="145"/>
      <c r="E2571" s="143"/>
      <c r="F2571" s="106"/>
      <c r="G2571" s="106"/>
      <c r="H2571" s="106"/>
      <c r="I2571" s="106"/>
    </row>
    <row r="2572" spans="1:9" s="27" customFormat="1" x14ac:dyDescent="0.25">
      <c r="A2572" s="39"/>
      <c r="C2572" s="39"/>
      <c r="D2572" s="145"/>
      <c r="E2572" s="143"/>
      <c r="F2572" s="106"/>
      <c r="G2572" s="106"/>
      <c r="H2572" s="106"/>
      <c r="I2572" s="106"/>
    </row>
    <row r="2573" spans="1:9" s="27" customFormat="1" x14ac:dyDescent="0.25">
      <c r="A2573" s="39"/>
      <c r="C2573" s="39"/>
      <c r="D2573" s="145"/>
      <c r="E2573" s="143"/>
      <c r="F2573" s="106"/>
      <c r="G2573" s="106"/>
      <c r="H2573" s="106"/>
      <c r="I2573" s="106"/>
    </row>
    <row r="2574" spans="1:9" s="27" customFormat="1" x14ac:dyDescent="0.25">
      <c r="A2574" s="39"/>
      <c r="C2574" s="39"/>
      <c r="D2574" s="145"/>
      <c r="E2574" s="143"/>
      <c r="F2574" s="106"/>
      <c r="G2574" s="106"/>
      <c r="H2574" s="106"/>
      <c r="I2574" s="106"/>
    </row>
    <row r="2575" spans="1:9" s="27" customFormat="1" x14ac:dyDescent="0.25">
      <c r="A2575" s="39"/>
      <c r="C2575" s="39"/>
      <c r="D2575" s="145"/>
      <c r="E2575" s="143"/>
      <c r="F2575" s="106"/>
      <c r="G2575" s="106"/>
      <c r="H2575" s="106"/>
      <c r="I2575" s="106"/>
    </row>
    <row r="2576" spans="1:9" s="27" customFormat="1" x14ac:dyDescent="0.25">
      <c r="A2576" s="39"/>
      <c r="C2576" s="39"/>
      <c r="D2576" s="145"/>
      <c r="E2576" s="143"/>
      <c r="F2576" s="106"/>
      <c r="G2576" s="106"/>
      <c r="H2576" s="106"/>
      <c r="I2576" s="106"/>
    </row>
    <row r="2577" spans="1:9" s="27" customFormat="1" x14ac:dyDescent="0.25">
      <c r="A2577" s="39"/>
      <c r="C2577" s="39"/>
      <c r="D2577" s="145"/>
      <c r="E2577" s="143"/>
      <c r="F2577" s="106"/>
      <c r="G2577" s="106"/>
      <c r="H2577" s="106"/>
      <c r="I2577" s="106"/>
    </row>
    <row r="2578" spans="1:9" s="27" customFormat="1" x14ac:dyDescent="0.25">
      <c r="A2578" s="39"/>
      <c r="C2578" s="39"/>
      <c r="D2578" s="145"/>
      <c r="E2578" s="143"/>
      <c r="F2578" s="106"/>
      <c r="G2578" s="106"/>
      <c r="H2578" s="106"/>
      <c r="I2578" s="106"/>
    </row>
    <row r="2579" spans="1:9" s="27" customFormat="1" x14ac:dyDescent="0.25">
      <c r="A2579" s="39"/>
      <c r="C2579" s="39"/>
      <c r="D2579" s="145"/>
      <c r="E2579" s="143"/>
      <c r="F2579" s="106"/>
      <c r="G2579" s="106"/>
      <c r="H2579" s="106"/>
      <c r="I2579" s="106"/>
    </row>
    <row r="2580" spans="1:9" s="27" customFormat="1" x14ac:dyDescent="0.25">
      <c r="A2580" s="39"/>
      <c r="C2580" s="39"/>
      <c r="D2580" s="145"/>
      <c r="E2580" s="143"/>
      <c r="F2580" s="106"/>
      <c r="G2580" s="106"/>
      <c r="H2580" s="106"/>
      <c r="I2580" s="106"/>
    </row>
    <row r="2581" spans="1:9" s="27" customFormat="1" x14ac:dyDescent="0.25">
      <c r="A2581" s="39"/>
      <c r="C2581" s="39"/>
      <c r="D2581" s="145"/>
      <c r="E2581" s="143"/>
      <c r="F2581" s="106"/>
      <c r="G2581" s="106"/>
      <c r="H2581" s="106"/>
      <c r="I2581" s="106"/>
    </row>
    <row r="2582" spans="1:9" s="27" customFormat="1" x14ac:dyDescent="0.25">
      <c r="A2582" s="39"/>
      <c r="C2582" s="39"/>
      <c r="D2582" s="145"/>
      <c r="E2582" s="143"/>
      <c r="F2582" s="106"/>
      <c r="G2582" s="106"/>
      <c r="H2582" s="106"/>
      <c r="I2582" s="106"/>
    </row>
    <row r="2583" spans="1:9" s="27" customFormat="1" x14ac:dyDescent="0.25">
      <c r="A2583" s="39"/>
      <c r="C2583" s="39"/>
      <c r="D2583" s="145"/>
      <c r="E2583" s="143"/>
      <c r="F2583" s="106"/>
      <c r="G2583" s="106"/>
      <c r="H2583" s="106"/>
      <c r="I2583" s="106"/>
    </row>
    <row r="2584" spans="1:9" s="27" customFormat="1" x14ac:dyDescent="0.25">
      <c r="A2584" s="39"/>
      <c r="C2584" s="39"/>
      <c r="D2584" s="145"/>
      <c r="E2584" s="143"/>
      <c r="F2584" s="106"/>
      <c r="G2584" s="106"/>
      <c r="H2584" s="106"/>
      <c r="I2584" s="106"/>
    </row>
    <row r="2585" spans="1:9" s="27" customFormat="1" x14ac:dyDescent="0.25">
      <c r="A2585" s="39"/>
      <c r="C2585" s="39"/>
      <c r="D2585" s="145"/>
      <c r="E2585" s="143"/>
      <c r="F2585" s="106"/>
      <c r="G2585" s="106"/>
      <c r="H2585" s="106"/>
      <c r="I2585" s="106"/>
    </row>
    <row r="2586" spans="1:9" s="27" customFormat="1" x14ac:dyDescent="0.25">
      <c r="A2586" s="39"/>
      <c r="C2586" s="39"/>
      <c r="D2586" s="145"/>
      <c r="E2586" s="143"/>
      <c r="F2586" s="106"/>
      <c r="G2586" s="106"/>
      <c r="H2586" s="106"/>
      <c r="I2586" s="106"/>
    </row>
    <row r="2587" spans="1:9" s="27" customFormat="1" x14ac:dyDescent="0.25">
      <c r="A2587" s="39"/>
      <c r="C2587" s="39"/>
      <c r="D2587" s="145"/>
      <c r="E2587" s="143"/>
      <c r="F2587" s="106"/>
      <c r="G2587" s="106"/>
      <c r="H2587" s="106"/>
      <c r="I2587" s="106"/>
    </row>
    <row r="2588" spans="1:9" s="27" customFormat="1" x14ac:dyDescent="0.25">
      <c r="A2588" s="39"/>
      <c r="C2588" s="39"/>
      <c r="D2588" s="145"/>
      <c r="E2588" s="143"/>
      <c r="F2588" s="106"/>
      <c r="G2588" s="106"/>
      <c r="H2588" s="106"/>
      <c r="I2588" s="106"/>
    </row>
    <row r="2589" spans="1:9" s="27" customFormat="1" x14ac:dyDescent="0.25">
      <c r="A2589" s="39"/>
      <c r="C2589" s="39"/>
      <c r="D2589" s="145"/>
      <c r="E2589" s="143"/>
      <c r="F2589" s="106"/>
      <c r="G2589" s="106"/>
      <c r="H2589" s="106"/>
      <c r="I2589" s="106"/>
    </row>
    <row r="2590" spans="1:9" s="27" customFormat="1" x14ac:dyDescent="0.25">
      <c r="A2590" s="39"/>
      <c r="C2590" s="39"/>
      <c r="D2590" s="145"/>
      <c r="E2590" s="143"/>
      <c r="F2590" s="106"/>
      <c r="G2590" s="106"/>
      <c r="H2590" s="106"/>
      <c r="I2590" s="106"/>
    </row>
    <row r="2591" spans="1:9" s="27" customFormat="1" x14ac:dyDescent="0.25">
      <c r="A2591" s="39"/>
      <c r="C2591" s="39"/>
      <c r="D2591" s="145"/>
      <c r="E2591" s="143"/>
      <c r="F2591" s="106"/>
      <c r="G2591" s="106"/>
      <c r="H2591" s="106"/>
      <c r="I2591" s="106"/>
    </row>
    <row r="2592" spans="1:9" s="27" customFormat="1" x14ac:dyDescent="0.25">
      <c r="A2592" s="39"/>
      <c r="C2592" s="39"/>
      <c r="D2592" s="145"/>
      <c r="E2592" s="143"/>
      <c r="F2592" s="106"/>
      <c r="G2592" s="106"/>
      <c r="H2592" s="106"/>
      <c r="I2592" s="106"/>
    </row>
    <row r="2593" spans="1:9" s="27" customFormat="1" x14ac:dyDescent="0.25">
      <c r="A2593" s="39"/>
      <c r="C2593" s="39"/>
      <c r="D2593" s="145"/>
      <c r="E2593" s="143"/>
      <c r="F2593" s="106"/>
      <c r="G2593" s="106"/>
      <c r="H2593" s="106"/>
      <c r="I2593" s="106"/>
    </row>
    <row r="2594" spans="1:9" s="27" customFormat="1" x14ac:dyDescent="0.25">
      <c r="A2594" s="39"/>
      <c r="C2594" s="39"/>
      <c r="D2594" s="145"/>
      <c r="E2594" s="143"/>
      <c r="F2594" s="106"/>
      <c r="G2594" s="106"/>
      <c r="H2594" s="106"/>
      <c r="I2594" s="106"/>
    </row>
    <row r="2595" spans="1:9" s="27" customFormat="1" x14ac:dyDescent="0.25">
      <c r="A2595" s="39"/>
      <c r="C2595" s="39"/>
      <c r="D2595" s="145"/>
      <c r="E2595" s="143"/>
      <c r="F2595" s="106"/>
      <c r="G2595" s="106"/>
      <c r="H2595" s="106"/>
      <c r="I2595" s="106"/>
    </row>
    <row r="2596" spans="1:9" s="27" customFormat="1" x14ac:dyDescent="0.25">
      <c r="A2596" s="39"/>
      <c r="C2596" s="39"/>
      <c r="D2596" s="145"/>
      <c r="E2596" s="143"/>
      <c r="F2596" s="106"/>
      <c r="G2596" s="106"/>
      <c r="H2596" s="106"/>
      <c r="I2596" s="106"/>
    </row>
    <row r="2597" spans="1:9" s="27" customFormat="1" x14ac:dyDescent="0.25">
      <c r="A2597" s="39"/>
      <c r="C2597" s="39"/>
      <c r="D2597" s="145"/>
      <c r="E2597" s="143"/>
      <c r="F2597" s="106"/>
      <c r="G2597" s="106"/>
      <c r="H2597" s="106"/>
      <c r="I2597" s="106"/>
    </row>
    <row r="2598" spans="1:9" s="27" customFormat="1" x14ac:dyDescent="0.25">
      <c r="A2598" s="39"/>
      <c r="C2598" s="39"/>
      <c r="D2598" s="145"/>
      <c r="E2598" s="143"/>
      <c r="F2598" s="106"/>
      <c r="G2598" s="106"/>
      <c r="H2598" s="106"/>
      <c r="I2598" s="106"/>
    </row>
    <row r="2599" spans="1:9" s="27" customFormat="1" x14ac:dyDescent="0.25">
      <c r="A2599" s="39"/>
      <c r="C2599" s="39"/>
      <c r="D2599" s="145"/>
      <c r="E2599" s="143"/>
      <c r="F2599" s="106"/>
      <c r="G2599" s="106"/>
      <c r="H2599" s="106"/>
      <c r="I2599" s="106"/>
    </row>
    <row r="2600" spans="1:9" s="27" customFormat="1" x14ac:dyDescent="0.25">
      <c r="A2600" s="39"/>
      <c r="C2600" s="39"/>
      <c r="D2600" s="145"/>
      <c r="E2600" s="143"/>
      <c r="F2600" s="106"/>
      <c r="G2600" s="106"/>
      <c r="H2600" s="106"/>
      <c r="I2600" s="106"/>
    </row>
    <row r="2601" spans="1:9" s="27" customFormat="1" x14ac:dyDescent="0.25">
      <c r="A2601" s="39"/>
      <c r="C2601" s="39"/>
      <c r="D2601" s="145"/>
      <c r="E2601" s="143"/>
      <c r="F2601" s="106"/>
      <c r="G2601" s="106"/>
      <c r="H2601" s="106"/>
      <c r="I2601" s="106"/>
    </row>
    <row r="2602" spans="1:9" s="27" customFormat="1" x14ac:dyDescent="0.25">
      <c r="A2602" s="39"/>
      <c r="C2602" s="39"/>
      <c r="D2602" s="145"/>
      <c r="E2602" s="143"/>
      <c r="F2602" s="106"/>
      <c r="G2602" s="106"/>
      <c r="H2602" s="106"/>
      <c r="I2602" s="106"/>
    </row>
    <row r="2603" spans="1:9" s="27" customFormat="1" x14ac:dyDescent="0.25">
      <c r="A2603" s="39"/>
      <c r="C2603" s="39"/>
      <c r="D2603" s="145"/>
      <c r="E2603" s="143"/>
      <c r="F2603" s="106"/>
      <c r="G2603" s="106"/>
      <c r="H2603" s="106"/>
      <c r="I2603" s="106"/>
    </row>
    <row r="2604" spans="1:9" s="27" customFormat="1" x14ac:dyDescent="0.25">
      <c r="A2604" s="39"/>
      <c r="C2604" s="39"/>
      <c r="D2604" s="145"/>
      <c r="E2604" s="143"/>
      <c r="F2604" s="106"/>
      <c r="G2604" s="106"/>
      <c r="H2604" s="106"/>
      <c r="I2604" s="106"/>
    </row>
    <row r="2605" spans="1:9" s="27" customFormat="1" x14ac:dyDescent="0.25">
      <c r="A2605" s="39"/>
      <c r="C2605" s="39"/>
      <c r="D2605" s="145"/>
      <c r="E2605" s="143"/>
      <c r="F2605" s="106"/>
      <c r="G2605" s="106"/>
      <c r="H2605" s="106"/>
      <c r="I2605" s="106"/>
    </row>
    <row r="2606" spans="1:9" s="27" customFormat="1" x14ac:dyDescent="0.25">
      <c r="A2606" s="39"/>
      <c r="C2606" s="39"/>
      <c r="D2606" s="145"/>
      <c r="E2606" s="143"/>
      <c r="F2606" s="106"/>
      <c r="G2606" s="106"/>
      <c r="H2606" s="106"/>
      <c r="I2606" s="106"/>
    </row>
    <row r="2607" spans="1:9" s="27" customFormat="1" x14ac:dyDescent="0.25">
      <c r="A2607" s="39"/>
      <c r="C2607" s="39"/>
      <c r="D2607" s="145"/>
      <c r="E2607" s="143"/>
      <c r="F2607" s="106"/>
      <c r="G2607" s="106"/>
      <c r="H2607" s="106"/>
      <c r="I2607" s="106"/>
    </row>
    <row r="2608" spans="1:9" s="27" customFormat="1" x14ac:dyDescent="0.25">
      <c r="A2608" s="39"/>
      <c r="C2608" s="39"/>
      <c r="D2608" s="145"/>
      <c r="E2608" s="143"/>
      <c r="F2608" s="106"/>
      <c r="G2608" s="106"/>
      <c r="H2608" s="106"/>
      <c r="I2608" s="106"/>
    </row>
    <row r="2609" spans="1:9" s="27" customFormat="1" x14ac:dyDescent="0.25">
      <c r="A2609" s="39"/>
      <c r="C2609" s="39"/>
      <c r="D2609" s="145"/>
      <c r="E2609" s="143"/>
      <c r="F2609" s="106"/>
      <c r="G2609" s="106"/>
      <c r="H2609" s="106"/>
      <c r="I2609" s="106"/>
    </row>
    <row r="2610" spans="1:9" s="27" customFormat="1" x14ac:dyDescent="0.25">
      <c r="A2610" s="39"/>
      <c r="C2610" s="39"/>
      <c r="D2610" s="145"/>
      <c r="E2610" s="143"/>
      <c r="F2610" s="106"/>
      <c r="G2610" s="106"/>
      <c r="H2610" s="106"/>
      <c r="I2610" s="106"/>
    </row>
    <row r="2611" spans="1:9" s="27" customFormat="1" x14ac:dyDescent="0.25">
      <c r="A2611" s="39"/>
      <c r="C2611" s="39"/>
      <c r="D2611" s="145"/>
      <c r="E2611" s="143"/>
      <c r="F2611" s="106"/>
      <c r="G2611" s="106"/>
      <c r="H2611" s="106"/>
      <c r="I2611" s="106"/>
    </row>
    <row r="2612" spans="1:9" s="27" customFormat="1" x14ac:dyDescent="0.25">
      <c r="A2612" s="39"/>
      <c r="C2612" s="39"/>
      <c r="D2612" s="145"/>
      <c r="E2612" s="143"/>
      <c r="F2612" s="106"/>
      <c r="G2612" s="106"/>
      <c r="H2612" s="106"/>
      <c r="I2612" s="106"/>
    </row>
    <row r="2613" spans="1:9" s="27" customFormat="1" x14ac:dyDescent="0.25">
      <c r="A2613" s="39"/>
      <c r="C2613" s="39"/>
      <c r="D2613" s="145"/>
      <c r="E2613" s="143"/>
      <c r="F2613" s="106"/>
      <c r="G2613" s="106"/>
      <c r="H2613" s="106"/>
      <c r="I2613" s="106"/>
    </row>
    <row r="2614" spans="1:9" s="27" customFormat="1" x14ac:dyDescent="0.25">
      <c r="A2614" s="39"/>
      <c r="C2614" s="39"/>
      <c r="D2614" s="145"/>
      <c r="E2614" s="143"/>
      <c r="F2614" s="106"/>
      <c r="G2614" s="106"/>
      <c r="H2614" s="106"/>
      <c r="I2614" s="106"/>
    </row>
    <row r="2615" spans="1:9" s="27" customFormat="1" x14ac:dyDescent="0.25">
      <c r="A2615" s="39"/>
      <c r="C2615" s="39"/>
      <c r="D2615" s="145"/>
      <c r="E2615" s="143"/>
      <c r="F2615" s="106"/>
      <c r="G2615" s="106"/>
      <c r="H2615" s="106"/>
      <c r="I2615" s="106"/>
    </row>
    <row r="2616" spans="1:9" s="27" customFormat="1" x14ac:dyDescent="0.25">
      <c r="A2616" s="39"/>
      <c r="C2616" s="39"/>
      <c r="D2616" s="145"/>
      <c r="E2616" s="143"/>
      <c r="F2616" s="106"/>
      <c r="G2616" s="106"/>
      <c r="H2616" s="106"/>
      <c r="I2616" s="106"/>
    </row>
    <row r="2617" spans="1:9" s="27" customFormat="1" x14ac:dyDescent="0.25">
      <c r="A2617" s="39"/>
      <c r="C2617" s="39"/>
      <c r="D2617" s="145"/>
      <c r="E2617" s="143"/>
      <c r="F2617" s="106"/>
      <c r="G2617" s="106"/>
      <c r="H2617" s="106"/>
      <c r="I2617" s="106"/>
    </row>
    <row r="2618" spans="1:9" s="27" customFormat="1" x14ac:dyDescent="0.25">
      <c r="A2618" s="39"/>
      <c r="C2618" s="39"/>
      <c r="D2618" s="145"/>
      <c r="E2618" s="143"/>
      <c r="F2618" s="106"/>
      <c r="G2618" s="106"/>
      <c r="H2618" s="106"/>
      <c r="I2618" s="106"/>
    </row>
    <row r="2619" spans="1:9" s="27" customFormat="1" x14ac:dyDescent="0.25">
      <c r="A2619" s="39"/>
      <c r="C2619" s="39"/>
      <c r="D2619" s="145"/>
      <c r="E2619" s="143"/>
      <c r="F2619" s="106"/>
      <c r="G2619" s="106"/>
      <c r="H2619" s="106"/>
      <c r="I2619" s="106"/>
    </row>
    <row r="2620" spans="1:9" s="27" customFormat="1" x14ac:dyDescent="0.25">
      <c r="A2620" s="39"/>
      <c r="C2620" s="39"/>
      <c r="D2620" s="145"/>
      <c r="E2620" s="143"/>
      <c r="F2620" s="106"/>
      <c r="G2620" s="106"/>
      <c r="H2620" s="106"/>
      <c r="I2620" s="106"/>
    </row>
    <row r="2621" spans="1:9" s="27" customFormat="1" x14ac:dyDescent="0.25">
      <c r="A2621" s="39"/>
      <c r="C2621" s="39"/>
      <c r="D2621" s="145"/>
      <c r="E2621" s="143"/>
      <c r="F2621" s="106"/>
      <c r="G2621" s="106"/>
      <c r="H2621" s="106"/>
      <c r="I2621" s="106"/>
    </row>
    <row r="2622" spans="1:9" s="27" customFormat="1" x14ac:dyDescent="0.25">
      <c r="A2622" s="39"/>
      <c r="C2622" s="39"/>
      <c r="D2622" s="145"/>
      <c r="E2622" s="143"/>
      <c r="F2622" s="106"/>
      <c r="G2622" s="106"/>
      <c r="H2622" s="106"/>
      <c r="I2622" s="106"/>
    </row>
    <row r="2623" spans="1:9" s="27" customFormat="1" x14ac:dyDescent="0.25">
      <c r="A2623" s="39"/>
      <c r="C2623" s="39"/>
      <c r="D2623" s="145"/>
      <c r="E2623" s="143"/>
      <c r="F2623" s="106"/>
      <c r="G2623" s="106"/>
      <c r="H2623" s="106"/>
      <c r="I2623" s="106"/>
    </row>
    <row r="2624" spans="1:9" s="27" customFormat="1" x14ac:dyDescent="0.25">
      <c r="A2624" s="39"/>
      <c r="C2624" s="39"/>
      <c r="D2624" s="145"/>
      <c r="E2624" s="143"/>
      <c r="F2624" s="106"/>
      <c r="G2624" s="106"/>
      <c r="H2624" s="106"/>
      <c r="I2624" s="106"/>
    </row>
    <row r="2625" spans="1:9" s="27" customFormat="1" x14ac:dyDescent="0.25">
      <c r="A2625" s="39"/>
      <c r="C2625" s="39"/>
      <c r="D2625" s="145"/>
      <c r="E2625" s="143"/>
      <c r="F2625" s="106"/>
      <c r="G2625" s="106"/>
      <c r="H2625" s="106"/>
      <c r="I2625" s="106"/>
    </row>
    <row r="2626" spans="1:9" s="27" customFormat="1" x14ac:dyDescent="0.25">
      <c r="A2626" s="39"/>
      <c r="C2626" s="39"/>
      <c r="D2626" s="145"/>
      <c r="E2626" s="143"/>
      <c r="F2626" s="106"/>
      <c r="G2626" s="106"/>
      <c r="H2626" s="106"/>
      <c r="I2626" s="106"/>
    </row>
    <row r="2627" spans="1:9" s="27" customFormat="1" x14ac:dyDescent="0.25">
      <c r="A2627" s="39"/>
      <c r="C2627" s="39"/>
      <c r="D2627" s="145"/>
      <c r="E2627" s="143"/>
      <c r="F2627" s="106"/>
      <c r="G2627" s="106"/>
      <c r="H2627" s="106"/>
      <c r="I2627" s="106"/>
    </row>
    <row r="2628" spans="1:9" s="27" customFormat="1" x14ac:dyDescent="0.25">
      <c r="A2628" s="39"/>
      <c r="C2628" s="39"/>
      <c r="D2628" s="145"/>
      <c r="E2628" s="143"/>
      <c r="F2628" s="106"/>
      <c r="G2628" s="106"/>
      <c r="H2628" s="106"/>
      <c r="I2628" s="106"/>
    </row>
    <row r="2629" spans="1:9" s="27" customFormat="1" x14ac:dyDescent="0.25">
      <c r="A2629" s="39"/>
      <c r="C2629" s="39"/>
      <c r="D2629" s="145"/>
      <c r="E2629" s="143"/>
      <c r="F2629" s="106"/>
      <c r="G2629" s="106"/>
      <c r="H2629" s="106"/>
      <c r="I2629" s="106"/>
    </row>
    <row r="2630" spans="1:9" s="27" customFormat="1" x14ac:dyDescent="0.25">
      <c r="A2630" s="39"/>
      <c r="C2630" s="39"/>
      <c r="D2630" s="145"/>
      <c r="E2630" s="143"/>
      <c r="F2630" s="106"/>
      <c r="G2630" s="106"/>
      <c r="H2630" s="106"/>
      <c r="I2630" s="106"/>
    </row>
    <row r="2631" spans="1:9" s="27" customFormat="1" x14ac:dyDescent="0.25">
      <c r="A2631" s="39"/>
      <c r="C2631" s="39"/>
      <c r="D2631" s="145"/>
      <c r="E2631" s="143"/>
      <c r="F2631" s="106"/>
      <c r="G2631" s="106"/>
      <c r="H2631" s="106"/>
      <c r="I2631" s="106"/>
    </row>
    <row r="2632" spans="1:9" s="27" customFormat="1" x14ac:dyDescent="0.25">
      <c r="A2632" s="39"/>
      <c r="C2632" s="39"/>
      <c r="D2632" s="145"/>
      <c r="E2632" s="143"/>
      <c r="F2632" s="106"/>
      <c r="G2632" s="106"/>
      <c r="H2632" s="106"/>
      <c r="I2632" s="106"/>
    </row>
    <row r="2633" spans="1:9" s="27" customFormat="1" x14ac:dyDescent="0.25">
      <c r="A2633" s="39"/>
      <c r="C2633" s="39"/>
      <c r="D2633" s="145"/>
      <c r="E2633" s="143"/>
      <c r="F2633" s="106"/>
      <c r="G2633" s="106"/>
      <c r="H2633" s="106"/>
      <c r="I2633" s="106"/>
    </row>
    <row r="2634" spans="1:9" s="27" customFormat="1" x14ac:dyDescent="0.25">
      <c r="A2634" s="39"/>
      <c r="C2634" s="39"/>
      <c r="D2634" s="145"/>
      <c r="E2634" s="143"/>
      <c r="F2634" s="106"/>
      <c r="G2634" s="106"/>
      <c r="H2634" s="106"/>
      <c r="I2634" s="106"/>
    </row>
    <row r="2635" spans="1:9" s="27" customFormat="1" x14ac:dyDescent="0.25">
      <c r="A2635" s="39"/>
      <c r="C2635" s="39"/>
      <c r="D2635" s="145"/>
      <c r="E2635" s="143"/>
      <c r="F2635" s="106"/>
      <c r="G2635" s="106"/>
      <c r="H2635" s="106"/>
      <c r="I2635" s="106"/>
    </row>
    <row r="2636" spans="1:9" s="27" customFormat="1" x14ac:dyDescent="0.25">
      <c r="A2636" s="39"/>
      <c r="C2636" s="39"/>
      <c r="D2636" s="145"/>
      <c r="E2636" s="143"/>
      <c r="F2636" s="106"/>
      <c r="G2636" s="106"/>
      <c r="H2636" s="106"/>
      <c r="I2636" s="106"/>
    </row>
    <row r="2637" spans="1:9" s="27" customFormat="1" x14ac:dyDescent="0.25">
      <c r="A2637" s="39"/>
      <c r="C2637" s="39"/>
      <c r="D2637" s="145"/>
      <c r="E2637" s="143"/>
      <c r="F2637" s="106"/>
      <c r="G2637" s="106"/>
      <c r="H2637" s="106"/>
      <c r="I2637" s="106"/>
    </row>
    <row r="2638" spans="1:9" s="27" customFormat="1" x14ac:dyDescent="0.25">
      <c r="A2638" s="39"/>
      <c r="C2638" s="39"/>
      <c r="D2638" s="145"/>
      <c r="E2638" s="143"/>
      <c r="F2638" s="106"/>
      <c r="G2638" s="106"/>
      <c r="H2638" s="106"/>
      <c r="I2638" s="106"/>
    </row>
    <row r="2639" spans="1:9" s="27" customFormat="1" x14ac:dyDescent="0.25">
      <c r="A2639" s="39"/>
      <c r="C2639" s="39"/>
      <c r="D2639" s="145"/>
      <c r="E2639" s="143"/>
      <c r="F2639" s="106"/>
      <c r="G2639" s="106"/>
      <c r="H2639" s="106"/>
      <c r="I2639" s="106"/>
    </row>
    <row r="2640" spans="1:9" s="27" customFormat="1" x14ac:dyDescent="0.25">
      <c r="A2640" s="39"/>
      <c r="C2640" s="39"/>
      <c r="D2640" s="145"/>
      <c r="E2640" s="143"/>
      <c r="F2640" s="106"/>
      <c r="G2640" s="106"/>
      <c r="H2640" s="106"/>
      <c r="I2640" s="106"/>
    </row>
    <row r="2641" spans="1:9" s="27" customFormat="1" x14ac:dyDescent="0.25">
      <c r="A2641" s="39"/>
      <c r="C2641" s="39"/>
      <c r="D2641" s="145"/>
      <c r="E2641" s="143"/>
      <c r="F2641" s="106"/>
      <c r="G2641" s="106"/>
      <c r="H2641" s="106"/>
      <c r="I2641" s="106"/>
    </row>
    <row r="2642" spans="1:9" s="27" customFormat="1" x14ac:dyDescent="0.25">
      <c r="A2642" s="39"/>
      <c r="C2642" s="39"/>
      <c r="D2642" s="145"/>
      <c r="E2642" s="143"/>
      <c r="F2642" s="106"/>
      <c r="G2642" s="106"/>
      <c r="H2642" s="106"/>
      <c r="I2642" s="106"/>
    </row>
    <row r="2643" spans="1:9" s="27" customFormat="1" x14ac:dyDescent="0.25">
      <c r="A2643" s="39"/>
      <c r="C2643" s="39"/>
      <c r="D2643" s="145"/>
      <c r="E2643" s="143"/>
      <c r="F2643" s="106"/>
      <c r="G2643" s="106"/>
      <c r="H2643" s="106"/>
      <c r="I2643" s="106"/>
    </row>
    <row r="2644" spans="1:9" s="27" customFormat="1" x14ac:dyDescent="0.25">
      <c r="A2644" s="39"/>
      <c r="C2644" s="39"/>
      <c r="D2644" s="145"/>
      <c r="E2644" s="143"/>
      <c r="F2644" s="106"/>
      <c r="G2644" s="106"/>
      <c r="H2644" s="106"/>
      <c r="I2644" s="106"/>
    </row>
    <row r="2645" spans="1:9" s="27" customFormat="1" x14ac:dyDescent="0.25">
      <c r="A2645" s="39"/>
      <c r="C2645" s="39"/>
      <c r="D2645" s="145"/>
      <c r="E2645" s="143"/>
      <c r="F2645" s="106"/>
      <c r="G2645" s="106"/>
      <c r="H2645" s="106"/>
      <c r="I2645" s="106"/>
    </row>
    <row r="2646" spans="1:9" s="27" customFormat="1" x14ac:dyDescent="0.25">
      <c r="A2646" s="39"/>
      <c r="C2646" s="39"/>
      <c r="D2646" s="145"/>
      <c r="E2646" s="143"/>
      <c r="F2646" s="106"/>
      <c r="G2646" s="106"/>
      <c r="H2646" s="106"/>
      <c r="I2646" s="106"/>
    </row>
    <row r="2647" spans="1:9" s="27" customFormat="1" x14ac:dyDescent="0.25">
      <c r="A2647" s="39"/>
      <c r="C2647" s="39"/>
      <c r="D2647" s="145"/>
      <c r="E2647" s="143"/>
      <c r="F2647" s="106"/>
      <c r="G2647" s="106"/>
      <c r="H2647" s="106"/>
      <c r="I2647" s="106"/>
    </row>
    <row r="2648" spans="1:9" s="27" customFormat="1" x14ac:dyDescent="0.25">
      <c r="A2648" s="39"/>
      <c r="C2648" s="39"/>
      <c r="D2648" s="145"/>
      <c r="E2648" s="143"/>
      <c r="F2648" s="106"/>
      <c r="G2648" s="106"/>
      <c r="H2648" s="106"/>
      <c r="I2648" s="106"/>
    </row>
    <row r="2649" spans="1:9" s="27" customFormat="1" x14ac:dyDescent="0.25">
      <c r="A2649" s="39"/>
      <c r="C2649" s="39"/>
      <c r="D2649" s="145"/>
      <c r="E2649" s="143"/>
      <c r="F2649" s="106"/>
      <c r="G2649" s="106"/>
      <c r="H2649" s="106"/>
      <c r="I2649" s="106"/>
    </row>
    <row r="2650" spans="1:9" s="27" customFormat="1" x14ac:dyDescent="0.25">
      <c r="A2650" s="39"/>
      <c r="C2650" s="39"/>
      <c r="D2650" s="145"/>
      <c r="E2650" s="143"/>
      <c r="F2650" s="106"/>
      <c r="G2650" s="106"/>
      <c r="H2650" s="106"/>
      <c r="I2650" s="106"/>
    </row>
    <row r="2651" spans="1:9" s="27" customFormat="1" x14ac:dyDescent="0.25">
      <c r="A2651" s="39"/>
      <c r="C2651" s="39"/>
      <c r="D2651" s="145"/>
      <c r="E2651" s="143"/>
      <c r="F2651" s="106"/>
      <c r="G2651" s="106"/>
      <c r="H2651" s="106"/>
      <c r="I2651" s="106"/>
    </row>
    <row r="2652" spans="1:9" s="27" customFormat="1" x14ac:dyDescent="0.25">
      <c r="A2652" s="39"/>
      <c r="C2652" s="39"/>
      <c r="D2652" s="145"/>
      <c r="E2652" s="143"/>
      <c r="F2652" s="106"/>
      <c r="G2652" s="106"/>
      <c r="H2652" s="106"/>
      <c r="I2652" s="106"/>
    </row>
    <row r="2653" spans="1:9" s="27" customFormat="1" x14ac:dyDescent="0.25">
      <c r="A2653" s="39"/>
      <c r="C2653" s="39"/>
      <c r="D2653" s="145"/>
      <c r="E2653" s="143"/>
      <c r="F2653" s="106"/>
      <c r="G2653" s="106"/>
      <c r="H2653" s="106"/>
      <c r="I2653" s="106"/>
    </row>
    <row r="2654" spans="1:9" s="27" customFormat="1" x14ac:dyDescent="0.25">
      <c r="A2654" s="39"/>
      <c r="C2654" s="39"/>
      <c r="D2654" s="145"/>
      <c r="E2654" s="143"/>
      <c r="F2654" s="106"/>
      <c r="G2654" s="106"/>
      <c r="H2654" s="106"/>
      <c r="I2654" s="106"/>
    </row>
    <row r="2655" spans="1:9" s="27" customFormat="1" x14ac:dyDescent="0.25">
      <c r="A2655" s="39"/>
      <c r="C2655" s="39"/>
      <c r="D2655" s="145"/>
      <c r="E2655" s="143"/>
      <c r="F2655" s="106"/>
      <c r="G2655" s="106"/>
      <c r="H2655" s="106"/>
      <c r="I2655" s="106"/>
    </row>
    <row r="2656" spans="1:9" s="27" customFormat="1" x14ac:dyDescent="0.25">
      <c r="A2656" s="39"/>
      <c r="C2656" s="39"/>
      <c r="D2656" s="145"/>
      <c r="E2656" s="143"/>
      <c r="F2656" s="106"/>
      <c r="G2656" s="106"/>
      <c r="H2656" s="106"/>
      <c r="I2656" s="106"/>
    </row>
    <row r="2657" spans="1:9" s="27" customFormat="1" x14ac:dyDescent="0.25">
      <c r="A2657" s="39"/>
      <c r="C2657" s="39"/>
      <c r="D2657" s="145"/>
      <c r="E2657" s="143"/>
      <c r="F2657" s="106"/>
      <c r="G2657" s="106"/>
      <c r="H2657" s="106"/>
      <c r="I2657" s="106"/>
    </row>
    <row r="2658" spans="1:9" s="27" customFormat="1" x14ac:dyDescent="0.25">
      <c r="A2658" s="39"/>
      <c r="C2658" s="39"/>
      <c r="D2658" s="145"/>
      <c r="E2658" s="143"/>
      <c r="F2658" s="106"/>
      <c r="G2658" s="106"/>
      <c r="H2658" s="106"/>
      <c r="I2658" s="106"/>
    </row>
    <row r="2659" spans="1:9" s="27" customFormat="1" x14ac:dyDescent="0.25">
      <c r="A2659" s="39"/>
      <c r="C2659" s="39"/>
      <c r="D2659" s="145"/>
      <c r="E2659" s="143"/>
      <c r="F2659" s="106"/>
      <c r="G2659" s="106"/>
      <c r="H2659" s="106"/>
      <c r="I2659" s="106"/>
    </row>
    <row r="2660" spans="1:9" s="27" customFormat="1" x14ac:dyDescent="0.25">
      <c r="A2660" s="39"/>
      <c r="C2660" s="39"/>
      <c r="D2660" s="145"/>
      <c r="E2660" s="143"/>
      <c r="F2660" s="106"/>
      <c r="G2660" s="106"/>
      <c r="H2660" s="106"/>
      <c r="I2660" s="106"/>
    </row>
    <row r="2661" spans="1:9" s="27" customFormat="1" x14ac:dyDescent="0.25">
      <c r="A2661" s="39"/>
      <c r="C2661" s="39"/>
      <c r="D2661" s="145"/>
      <c r="E2661" s="143"/>
      <c r="F2661" s="106"/>
      <c r="G2661" s="106"/>
      <c r="H2661" s="106"/>
      <c r="I2661" s="106"/>
    </row>
    <row r="2662" spans="1:9" s="27" customFormat="1" x14ac:dyDescent="0.25">
      <c r="A2662" s="39"/>
      <c r="C2662" s="39"/>
      <c r="D2662" s="145"/>
      <c r="E2662" s="143"/>
      <c r="F2662" s="106"/>
      <c r="G2662" s="106"/>
      <c r="H2662" s="106"/>
      <c r="I2662" s="106"/>
    </row>
    <row r="2663" spans="1:9" s="27" customFormat="1" x14ac:dyDescent="0.25">
      <c r="A2663" s="39"/>
      <c r="C2663" s="39"/>
      <c r="D2663" s="145"/>
      <c r="E2663" s="143"/>
      <c r="F2663" s="106"/>
      <c r="G2663" s="106"/>
      <c r="H2663" s="106"/>
      <c r="I2663" s="106"/>
    </row>
    <row r="2664" spans="1:9" s="27" customFormat="1" x14ac:dyDescent="0.25">
      <c r="A2664" s="39"/>
      <c r="C2664" s="39"/>
      <c r="D2664" s="145"/>
      <c r="E2664" s="143"/>
      <c r="F2664" s="106"/>
      <c r="G2664" s="106"/>
      <c r="H2664" s="106"/>
      <c r="I2664" s="106"/>
    </row>
    <row r="2665" spans="1:9" s="27" customFormat="1" x14ac:dyDescent="0.25">
      <c r="A2665" s="39"/>
      <c r="C2665" s="39"/>
      <c r="D2665" s="145"/>
      <c r="E2665" s="143"/>
      <c r="F2665" s="106"/>
      <c r="G2665" s="106"/>
      <c r="H2665" s="106"/>
      <c r="I2665" s="106"/>
    </row>
    <row r="2666" spans="1:9" s="27" customFormat="1" x14ac:dyDescent="0.25">
      <c r="A2666" s="39"/>
      <c r="C2666" s="39"/>
      <c r="D2666" s="145"/>
      <c r="E2666" s="143"/>
      <c r="F2666" s="106"/>
      <c r="G2666" s="106"/>
      <c r="H2666" s="106"/>
      <c r="I2666" s="106"/>
    </row>
    <row r="2667" spans="1:9" s="27" customFormat="1" x14ac:dyDescent="0.25">
      <c r="A2667" s="39"/>
      <c r="C2667" s="39"/>
      <c r="D2667" s="145"/>
      <c r="E2667" s="143"/>
      <c r="F2667" s="106"/>
      <c r="G2667" s="106"/>
      <c r="H2667" s="106"/>
      <c r="I2667" s="106"/>
    </row>
    <row r="2668" spans="1:9" s="27" customFormat="1" x14ac:dyDescent="0.25">
      <c r="A2668" s="39"/>
      <c r="C2668" s="39"/>
      <c r="D2668" s="145"/>
      <c r="E2668" s="143"/>
      <c r="F2668" s="106"/>
      <c r="G2668" s="106"/>
      <c r="H2668" s="106"/>
      <c r="I2668" s="106"/>
    </row>
    <row r="2669" spans="1:9" s="27" customFormat="1" x14ac:dyDescent="0.25">
      <c r="A2669" s="39"/>
      <c r="C2669" s="39"/>
      <c r="D2669" s="145"/>
      <c r="E2669" s="143"/>
      <c r="F2669" s="106"/>
      <c r="G2669" s="106"/>
      <c r="H2669" s="106"/>
      <c r="I2669" s="106"/>
    </row>
    <row r="2670" spans="1:9" s="27" customFormat="1" x14ac:dyDescent="0.25">
      <c r="A2670" s="39"/>
      <c r="C2670" s="39"/>
      <c r="D2670" s="145"/>
      <c r="E2670" s="143"/>
      <c r="F2670" s="106"/>
      <c r="G2670" s="106"/>
      <c r="H2670" s="106"/>
      <c r="I2670" s="106"/>
    </row>
    <row r="2671" spans="1:9" s="27" customFormat="1" x14ac:dyDescent="0.25">
      <c r="A2671" s="39"/>
      <c r="C2671" s="39"/>
      <c r="D2671" s="145"/>
      <c r="E2671" s="143"/>
      <c r="F2671" s="106"/>
      <c r="G2671" s="106"/>
      <c r="H2671" s="106"/>
      <c r="I2671" s="106"/>
    </row>
    <row r="2672" spans="1:9" s="27" customFormat="1" x14ac:dyDescent="0.25">
      <c r="A2672" s="39"/>
      <c r="C2672" s="39"/>
      <c r="D2672" s="145"/>
      <c r="E2672" s="143"/>
      <c r="F2672" s="106"/>
      <c r="G2672" s="106"/>
      <c r="H2672" s="106"/>
      <c r="I2672" s="106"/>
    </row>
    <row r="2673" spans="1:9" s="27" customFormat="1" x14ac:dyDescent="0.25">
      <c r="A2673" s="39"/>
      <c r="C2673" s="39"/>
      <c r="D2673" s="145"/>
      <c r="E2673" s="143"/>
      <c r="F2673" s="106"/>
      <c r="G2673" s="106"/>
      <c r="H2673" s="106"/>
      <c r="I2673" s="106"/>
    </row>
    <row r="2674" spans="1:9" s="27" customFormat="1" x14ac:dyDescent="0.25">
      <c r="A2674" s="39"/>
      <c r="C2674" s="39"/>
      <c r="D2674" s="145"/>
      <c r="E2674" s="143"/>
      <c r="F2674" s="106"/>
      <c r="G2674" s="106"/>
      <c r="H2674" s="106"/>
      <c r="I2674" s="106"/>
    </row>
    <row r="2675" spans="1:9" s="27" customFormat="1" x14ac:dyDescent="0.25">
      <c r="A2675" s="39"/>
      <c r="C2675" s="39"/>
      <c r="D2675" s="145"/>
      <c r="E2675" s="143"/>
      <c r="F2675" s="106"/>
      <c r="G2675" s="106"/>
      <c r="H2675" s="106"/>
      <c r="I2675" s="106"/>
    </row>
    <row r="2676" spans="1:9" s="27" customFormat="1" x14ac:dyDescent="0.25">
      <c r="A2676" s="39"/>
      <c r="C2676" s="39"/>
      <c r="D2676" s="145"/>
      <c r="E2676" s="143"/>
      <c r="F2676" s="106"/>
      <c r="G2676" s="106"/>
      <c r="H2676" s="106"/>
      <c r="I2676" s="106"/>
    </row>
    <row r="2677" spans="1:9" s="27" customFormat="1" x14ac:dyDescent="0.25">
      <c r="A2677" s="39"/>
      <c r="C2677" s="39"/>
      <c r="D2677" s="145"/>
      <c r="E2677" s="143"/>
      <c r="F2677" s="106"/>
      <c r="G2677" s="106"/>
      <c r="H2677" s="106"/>
      <c r="I2677" s="106"/>
    </row>
    <row r="2678" spans="1:9" s="27" customFormat="1" x14ac:dyDescent="0.25">
      <c r="A2678" s="39"/>
      <c r="C2678" s="39"/>
      <c r="D2678" s="145"/>
      <c r="E2678" s="143"/>
      <c r="F2678" s="106"/>
      <c r="G2678" s="106"/>
      <c r="H2678" s="106"/>
      <c r="I2678" s="106"/>
    </row>
    <row r="2679" spans="1:9" s="27" customFormat="1" x14ac:dyDescent="0.25">
      <c r="A2679" s="39"/>
      <c r="C2679" s="39"/>
      <c r="D2679" s="145"/>
      <c r="E2679" s="143"/>
      <c r="F2679" s="106"/>
      <c r="G2679" s="106"/>
      <c r="H2679" s="106"/>
      <c r="I2679" s="106"/>
    </row>
    <row r="2680" spans="1:9" s="27" customFormat="1" x14ac:dyDescent="0.25">
      <c r="A2680" s="39"/>
      <c r="C2680" s="39"/>
      <c r="D2680" s="145"/>
      <c r="E2680" s="143"/>
      <c r="F2680" s="106"/>
      <c r="G2680" s="106"/>
      <c r="H2680" s="106"/>
      <c r="I2680" s="106"/>
    </row>
    <row r="2681" spans="1:9" s="27" customFormat="1" x14ac:dyDescent="0.25">
      <c r="A2681" s="39"/>
      <c r="C2681" s="39"/>
      <c r="D2681" s="145"/>
      <c r="E2681" s="143"/>
      <c r="F2681" s="106"/>
      <c r="G2681" s="106"/>
      <c r="H2681" s="106"/>
      <c r="I2681" s="106"/>
    </row>
    <row r="2682" spans="1:9" s="27" customFormat="1" x14ac:dyDescent="0.25">
      <c r="A2682" s="39"/>
      <c r="C2682" s="39"/>
      <c r="D2682" s="145"/>
      <c r="E2682" s="143"/>
      <c r="F2682" s="106"/>
      <c r="G2682" s="106"/>
      <c r="H2682" s="106"/>
      <c r="I2682" s="106"/>
    </row>
    <row r="2683" spans="1:9" s="27" customFormat="1" x14ac:dyDescent="0.25">
      <c r="A2683" s="39"/>
      <c r="C2683" s="39"/>
      <c r="D2683" s="145"/>
      <c r="E2683" s="143"/>
      <c r="F2683" s="106"/>
      <c r="G2683" s="106"/>
      <c r="H2683" s="106"/>
      <c r="I2683" s="106"/>
    </row>
    <row r="2684" spans="1:9" s="27" customFormat="1" x14ac:dyDescent="0.25">
      <c r="A2684" s="39"/>
      <c r="C2684" s="39"/>
      <c r="D2684" s="145"/>
      <c r="E2684" s="143"/>
      <c r="F2684" s="106"/>
      <c r="G2684" s="106"/>
      <c r="H2684" s="106"/>
      <c r="I2684" s="106"/>
    </row>
    <row r="2685" spans="1:9" s="27" customFormat="1" x14ac:dyDescent="0.25">
      <c r="A2685" s="39"/>
      <c r="C2685" s="39"/>
      <c r="D2685" s="145"/>
      <c r="E2685" s="143"/>
      <c r="F2685" s="106"/>
      <c r="G2685" s="106"/>
      <c r="H2685" s="106"/>
      <c r="I2685" s="106"/>
    </row>
    <row r="2686" spans="1:9" s="27" customFormat="1" x14ac:dyDescent="0.25">
      <c r="A2686" s="39"/>
      <c r="C2686" s="39"/>
      <c r="D2686" s="145"/>
      <c r="E2686" s="143"/>
      <c r="F2686" s="106"/>
      <c r="G2686" s="106"/>
      <c r="H2686" s="106"/>
      <c r="I2686" s="106"/>
    </row>
    <row r="2687" spans="1:9" s="27" customFormat="1" x14ac:dyDescent="0.25">
      <c r="A2687" s="39"/>
      <c r="C2687" s="39"/>
      <c r="D2687" s="145"/>
      <c r="E2687" s="143"/>
      <c r="F2687" s="106"/>
      <c r="G2687" s="106"/>
      <c r="H2687" s="106"/>
      <c r="I2687" s="106"/>
    </row>
    <row r="2688" spans="1:9" s="27" customFormat="1" x14ac:dyDescent="0.25">
      <c r="A2688" s="39"/>
      <c r="C2688" s="39"/>
      <c r="D2688" s="145"/>
      <c r="E2688" s="143"/>
      <c r="F2688" s="106"/>
      <c r="G2688" s="106"/>
      <c r="H2688" s="106"/>
      <c r="I2688" s="106"/>
    </row>
    <row r="2689" spans="1:9" s="27" customFormat="1" x14ac:dyDescent="0.25">
      <c r="A2689" s="39"/>
      <c r="C2689" s="39"/>
      <c r="D2689" s="145"/>
      <c r="E2689" s="143"/>
      <c r="F2689" s="106"/>
      <c r="G2689" s="106"/>
      <c r="H2689" s="106"/>
      <c r="I2689" s="106"/>
    </row>
    <row r="2690" spans="1:9" s="27" customFormat="1" x14ac:dyDescent="0.25">
      <c r="A2690" s="39"/>
      <c r="C2690" s="39"/>
      <c r="D2690" s="145"/>
      <c r="E2690" s="143"/>
      <c r="F2690" s="106"/>
      <c r="G2690" s="106"/>
      <c r="H2690" s="106"/>
      <c r="I2690" s="106"/>
    </row>
    <row r="2691" spans="1:9" s="27" customFormat="1" x14ac:dyDescent="0.25">
      <c r="A2691" s="39"/>
      <c r="C2691" s="39"/>
      <c r="D2691" s="145"/>
      <c r="E2691" s="143"/>
      <c r="F2691" s="106"/>
      <c r="G2691" s="106"/>
      <c r="H2691" s="106"/>
      <c r="I2691" s="106"/>
    </row>
    <row r="2692" spans="1:9" s="27" customFormat="1" x14ac:dyDescent="0.25">
      <c r="A2692" s="39"/>
      <c r="C2692" s="39"/>
      <c r="D2692" s="145"/>
      <c r="E2692" s="143"/>
      <c r="F2692" s="106"/>
      <c r="G2692" s="106"/>
      <c r="H2692" s="106"/>
      <c r="I2692" s="106"/>
    </row>
    <row r="2693" spans="1:9" s="27" customFormat="1" x14ac:dyDescent="0.25">
      <c r="A2693" s="39"/>
      <c r="C2693" s="39"/>
      <c r="D2693" s="145"/>
      <c r="E2693" s="143"/>
      <c r="F2693" s="106"/>
      <c r="G2693" s="106"/>
      <c r="H2693" s="106"/>
      <c r="I2693" s="106"/>
    </row>
    <row r="2694" spans="1:9" s="27" customFormat="1" x14ac:dyDescent="0.25">
      <c r="A2694" s="39"/>
      <c r="C2694" s="39"/>
      <c r="D2694" s="145"/>
      <c r="E2694" s="143"/>
      <c r="F2694" s="106"/>
      <c r="G2694" s="106"/>
      <c r="H2694" s="106"/>
      <c r="I2694" s="106"/>
    </row>
    <row r="2695" spans="1:9" s="27" customFormat="1" x14ac:dyDescent="0.25">
      <c r="A2695" s="39"/>
      <c r="C2695" s="39"/>
      <c r="D2695" s="145"/>
      <c r="E2695" s="143"/>
      <c r="F2695" s="106"/>
      <c r="G2695" s="106"/>
      <c r="H2695" s="106"/>
      <c r="I2695" s="106"/>
    </row>
    <row r="2696" spans="1:9" s="27" customFormat="1" x14ac:dyDescent="0.25">
      <c r="A2696" s="39"/>
      <c r="C2696" s="39"/>
      <c r="D2696" s="145"/>
      <c r="E2696" s="143"/>
      <c r="F2696" s="106"/>
      <c r="G2696" s="106"/>
      <c r="H2696" s="106"/>
      <c r="I2696" s="106"/>
    </row>
    <row r="2697" spans="1:9" s="27" customFormat="1" x14ac:dyDescent="0.25">
      <c r="A2697" s="39"/>
      <c r="C2697" s="39"/>
      <c r="D2697" s="145"/>
      <c r="E2697" s="143"/>
      <c r="F2697" s="106"/>
      <c r="G2697" s="106"/>
      <c r="H2697" s="106"/>
      <c r="I2697" s="106"/>
    </row>
    <row r="2698" spans="1:9" s="27" customFormat="1" x14ac:dyDescent="0.25">
      <c r="A2698" s="39"/>
      <c r="C2698" s="39"/>
      <c r="D2698" s="145"/>
      <c r="E2698" s="143"/>
      <c r="F2698" s="106"/>
      <c r="G2698" s="106"/>
      <c r="H2698" s="106"/>
      <c r="I2698" s="106"/>
    </row>
    <row r="2699" spans="1:9" s="27" customFormat="1" x14ac:dyDescent="0.25">
      <c r="A2699" s="39"/>
      <c r="C2699" s="39"/>
      <c r="D2699" s="145"/>
      <c r="E2699" s="143"/>
      <c r="F2699" s="106"/>
      <c r="G2699" s="106"/>
      <c r="H2699" s="106"/>
      <c r="I2699" s="106"/>
    </row>
    <row r="2700" spans="1:9" s="27" customFormat="1" x14ac:dyDescent="0.25">
      <c r="A2700" s="39"/>
      <c r="C2700" s="39"/>
      <c r="D2700" s="145"/>
      <c r="E2700" s="143"/>
      <c r="F2700" s="106"/>
      <c r="G2700" s="106"/>
      <c r="H2700" s="106"/>
      <c r="I2700" s="106"/>
    </row>
    <row r="2701" spans="1:9" s="27" customFormat="1" x14ac:dyDescent="0.25">
      <c r="A2701" s="39"/>
      <c r="C2701" s="39"/>
      <c r="D2701" s="145"/>
      <c r="E2701" s="143"/>
      <c r="F2701" s="106"/>
      <c r="G2701" s="106"/>
      <c r="H2701" s="106"/>
      <c r="I2701" s="106"/>
    </row>
    <row r="2702" spans="1:9" s="27" customFormat="1" x14ac:dyDescent="0.25">
      <c r="A2702" s="39"/>
      <c r="C2702" s="39"/>
      <c r="D2702" s="145"/>
      <c r="E2702" s="143"/>
      <c r="F2702" s="106"/>
      <c r="G2702" s="106"/>
      <c r="H2702" s="106"/>
      <c r="I2702" s="106"/>
    </row>
    <row r="2703" spans="1:9" s="27" customFormat="1" x14ac:dyDescent="0.25">
      <c r="A2703" s="39"/>
      <c r="C2703" s="39"/>
      <c r="D2703" s="145"/>
      <c r="E2703" s="143"/>
      <c r="F2703" s="106"/>
      <c r="G2703" s="106"/>
      <c r="H2703" s="106"/>
      <c r="I2703" s="106"/>
    </row>
    <row r="2704" spans="1:9" s="27" customFormat="1" x14ac:dyDescent="0.25">
      <c r="A2704" s="39"/>
      <c r="C2704" s="39"/>
      <c r="D2704" s="145"/>
      <c r="E2704" s="143"/>
      <c r="F2704" s="106"/>
      <c r="G2704" s="106"/>
      <c r="H2704" s="106"/>
      <c r="I2704" s="106"/>
    </row>
    <row r="2705" spans="1:9" s="27" customFormat="1" x14ac:dyDescent="0.25">
      <c r="A2705" s="39"/>
      <c r="C2705" s="39"/>
      <c r="D2705" s="145"/>
      <c r="E2705" s="143"/>
      <c r="F2705" s="106"/>
      <c r="G2705" s="106"/>
      <c r="H2705" s="106"/>
      <c r="I2705" s="106"/>
    </row>
    <row r="2706" spans="1:9" s="27" customFormat="1" x14ac:dyDescent="0.25">
      <c r="A2706" s="39"/>
      <c r="C2706" s="39"/>
      <c r="D2706" s="145"/>
      <c r="E2706" s="143"/>
      <c r="F2706" s="106"/>
      <c r="G2706" s="106"/>
      <c r="H2706" s="106"/>
      <c r="I2706" s="106"/>
    </row>
    <row r="2707" spans="1:9" s="27" customFormat="1" x14ac:dyDescent="0.25">
      <c r="A2707" s="39"/>
      <c r="C2707" s="39"/>
      <c r="D2707" s="145"/>
      <c r="E2707" s="143"/>
      <c r="F2707" s="106"/>
      <c r="G2707" s="106"/>
      <c r="H2707" s="106"/>
      <c r="I2707" s="106"/>
    </row>
    <row r="2708" spans="1:9" s="27" customFormat="1" x14ac:dyDescent="0.25">
      <c r="A2708" s="39"/>
      <c r="C2708" s="39"/>
      <c r="D2708" s="145"/>
      <c r="E2708" s="143"/>
      <c r="F2708" s="106"/>
      <c r="G2708" s="106"/>
      <c r="H2708" s="106"/>
      <c r="I2708" s="106"/>
    </row>
    <row r="2709" spans="1:9" s="27" customFormat="1" x14ac:dyDescent="0.25">
      <c r="A2709" s="39"/>
      <c r="C2709" s="39"/>
      <c r="D2709" s="145"/>
      <c r="E2709" s="143"/>
      <c r="F2709" s="106"/>
      <c r="G2709" s="106"/>
      <c r="H2709" s="106"/>
      <c r="I2709" s="106"/>
    </row>
    <row r="2710" spans="1:9" s="27" customFormat="1" x14ac:dyDescent="0.25">
      <c r="A2710" s="39"/>
      <c r="C2710" s="39"/>
      <c r="D2710" s="145"/>
      <c r="E2710" s="143"/>
      <c r="F2710" s="106"/>
      <c r="G2710" s="106"/>
      <c r="H2710" s="106"/>
      <c r="I2710" s="106"/>
    </row>
    <row r="2711" spans="1:9" s="27" customFormat="1" x14ac:dyDescent="0.25">
      <c r="A2711" s="39"/>
      <c r="C2711" s="39"/>
      <c r="D2711" s="145"/>
      <c r="E2711" s="143"/>
      <c r="F2711" s="106"/>
      <c r="G2711" s="106"/>
      <c r="H2711" s="106"/>
      <c r="I2711" s="106"/>
    </row>
    <row r="2712" spans="1:9" s="27" customFormat="1" x14ac:dyDescent="0.25">
      <c r="A2712" s="39"/>
      <c r="C2712" s="39"/>
      <c r="D2712" s="145"/>
      <c r="E2712" s="143"/>
      <c r="F2712" s="106"/>
      <c r="G2712" s="106"/>
      <c r="H2712" s="106"/>
      <c r="I2712" s="106"/>
    </row>
    <row r="2713" spans="1:9" s="27" customFormat="1" x14ac:dyDescent="0.25">
      <c r="A2713" s="39"/>
      <c r="C2713" s="39"/>
      <c r="D2713" s="145"/>
      <c r="E2713" s="143"/>
      <c r="F2713" s="106"/>
      <c r="G2713" s="106"/>
      <c r="H2713" s="106"/>
      <c r="I2713" s="106"/>
    </row>
    <row r="2714" spans="1:9" s="27" customFormat="1" x14ac:dyDescent="0.25">
      <c r="A2714" s="39"/>
      <c r="C2714" s="39"/>
      <c r="D2714" s="145"/>
      <c r="E2714" s="143"/>
      <c r="F2714" s="106"/>
      <c r="G2714" s="106"/>
      <c r="H2714" s="106"/>
      <c r="I2714" s="106"/>
    </row>
    <row r="2715" spans="1:9" s="27" customFormat="1" x14ac:dyDescent="0.25">
      <c r="A2715" s="39"/>
      <c r="C2715" s="39"/>
      <c r="D2715" s="145"/>
      <c r="E2715" s="143"/>
      <c r="F2715" s="106"/>
      <c r="G2715" s="106"/>
      <c r="H2715" s="106"/>
      <c r="I2715" s="106"/>
    </row>
    <row r="2716" spans="1:9" s="27" customFormat="1" x14ac:dyDescent="0.25">
      <c r="A2716" s="39"/>
      <c r="C2716" s="39"/>
      <c r="D2716" s="145"/>
      <c r="E2716" s="143"/>
      <c r="F2716" s="106"/>
      <c r="G2716" s="106"/>
      <c r="H2716" s="106"/>
      <c r="I2716" s="106"/>
    </row>
    <row r="2717" spans="1:9" s="27" customFormat="1" x14ac:dyDescent="0.25">
      <c r="A2717" s="39"/>
      <c r="C2717" s="39"/>
      <c r="D2717" s="145"/>
      <c r="E2717" s="143"/>
      <c r="F2717" s="106"/>
      <c r="G2717" s="106"/>
      <c r="H2717" s="106"/>
      <c r="I2717" s="106"/>
    </row>
    <row r="2718" spans="1:9" s="27" customFormat="1" x14ac:dyDescent="0.25">
      <c r="A2718" s="39"/>
      <c r="C2718" s="39"/>
      <c r="D2718" s="145"/>
      <c r="E2718" s="143"/>
      <c r="F2718" s="106"/>
      <c r="G2718" s="106"/>
      <c r="H2718" s="106"/>
      <c r="I2718" s="106"/>
    </row>
    <row r="2719" spans="1:9" s="27" customFormat="1" x14ac:dyDescent="0.25">
      <c r="A2719" s="39"/>
      <c r="C2719" s="39"/>
      <c r="D2719" s="145"/>
      <c r="E2719" s="143"/>
      <c r="F2719" s="106"/>
      <c r="G2719" s="106"/>
      <c r="H2719" s="106"/>
      <c r="I2719" s="106"/>
    </row>
    <row r="2720" spans="1:9" s="27" customFormat="1" x14ac:dyDescent="0.25">
      <c r="A2720" s="39"/>
      <c r="C2720" s="39"/>
      <c r="D2720" s="145"/>
      <c r="E2720" s="143"/>
      <c r="F2720" s="106"/>
      <c r="G2720" s="106"/>
      <c r="H2720" s="106"/>
      <c r="I2720" s="106"/>
    </row>
    <row r="2721" spans="1:9" s="27" customFormat="1" x14ac:dyDescent="0.25">
      <c r="A2721" s="39"/>
      <c r="C2721" s="39"/>
      <c r="D2721" s="145"/>
      <c r="E2721" s="143"/>
      <c r="F2721" s="106"/>
      <c r="G2721" s="106"/>
      <c r="H2721" s="106"/>
      <c r="I2721" s="106"/>
    </row>
    <row r="2722" spans="1:9" s="27" customFormat="1" x14ac:dyDescent="0.25">
      <c r="A2722" s="39"/>
      <c r="C2722" s="39"/>
      <c r="D2722" s="145"/>
      <c r="E2722" s="143"/>
      <c r="F2722" s="106"/>
      <c r="G2722" s="106"/>
      <c r="H2722" s="106"/>
      <c r="I2722" s="106"/>
    </row>
    <row r="2723" spans="1:9" s="27" customFormat="1" x14ac:dyDescent="0.25">
      <c r="A2723" s="39"/>
      <c r="C2723" s="39"/>
      <c r="D2723" s="145"/>
      <c r="E2723" s="143"/>
      <c r="F2723" s="106"/>
      <c r="G2723" s="106"/>
      <c r="H2723" s="106"/>
      <c r="I2723" s="106"/>
    </row>
    <row r="2724" spans="1:9" s="27" customFormat="1" x14ac:dyDescent="0.25">
      <c r="A2724" s="39"/>
      <c r="C2724" s="39"/>
      <c r="D2724" s="145"/>
      <c r="E2724" s="143"/>
      <c r="F2724" s="106"/>
      <c r="G2724" s="106"/>
      <c r="H2724" s="106"/>
      <c r="I2724" s="106"/>
    </row>
    <row r="2725" spans="1:9" s="27" customFormat="1" x14ac:dyDescent="0.25">
      <c r="A2725" s="39"/>
      <c r="C2725" s="39"/>
      <c r="D2725" s="145"/>
      <c r="E2725" s="143"/>
      <c r="F2725" s="106"/>
      <c r="G2725" s="106"/>
      <c r="H2725" s="106"/>
      <c r="I2725" s="106"/>
    </row>
    <row r="2726" spans="1:9" s="27" customFormat="1" x14ac:dyDescent="0.25">
      <c r="A2726" s="39"/>
      <c r="C2726" s="39"/>
      <c r="D2726" s="145"/>
      <c r="E2726" s="143"/>
      <c r="F2726" s="106"/>
      <c r="G2726" s="106"/>
      <c r="H2726" s="106"/>
      <c r="I2726" s="106"/>
    </row>
    <row r="2727" spans="1:9" s="27" customFormat="1" x14ac:dyDescent="0.25">
      <c r="A2727" s="39"/>
      <c r="C2727" s="39"/>
      <c r="D2727" s="145"/>
      <c r="E2727" s="143"/>
      <c r="F2727" s="106"/>
      <c r="G2727" s="106"/>
      <c r="H2727" s="106"/>
      <c r="I2727" s="106"/>
    </row>
    <row r="2728" spans="1:9" s="27" customFormat="1" x14ac:dyDescent="0.25">
      <c r="A2728" s="39"/>
      <c r="C2728" s="39"/>
      <c r="D2728" s="145"/>
      <c r="E2728" s="143"/>
      <c r="F2728" s="106"/>
      <c r="G2728" s="106"/>
      <c r="H2728" s="106"/>
      <c r="I2728" s="106"/>
    </row>
    <row r="2729" spans="1:9" s="27" customFormat="1" x14ac:dyDescent="0.25">
      <c r="A2729" s="39"/>
      <c r="C2729" s="39"/>
      <c r="D2729" s="145"/>
      <c r="E2729" s="143"/>
      <c r="F2729" s="106"/>
      <c r="G2729" s="106"/>
      <c r="H2729" s="106"/>
      <c r="I2729" s="106"/>
    </row>
    <row r="2730" spans="1:9" s="27" customFormat="1" x14ac:dyDescent="0.25">
      <c r="A2730" s="39"/>
      <c r="C2730" s="39"/>
      <c r="D2730" s="145"/>
      <c r="E2730" s="143"/>
      <c r="F2730" s="106"/>
      <c r="G2730" s="106"/>
      <c r="H2730" s="106"/>
      <c r="I2730" s="106"/>
    </row>
    <row r="2731" spans="1:9" s="27" customFormat="1" x14ac:dyDescent="0.25">
      <c r="A2731" s="39"/>
      <c r="C2731" s="39"/>
      <c r="D2731" s="145"/>
      <c r="E2731" s="143"/>
      <c r="F2731" s="106"/>
      <c r="G2731" s="106"/>
      <c r="H2731" s="106"/>
      <c r="I2731" s="106"/>
    </row>
    <row r="2732" spans="1:9" s="27" customFormat="1" x14ac:dyDescent="0.25">
      <c r="A2732" s="39"/>
      <c r="C2732" s="39"/>
      <c r="D2732" s="145"/>
      <c r="E2732" s="143"/>
      <c r="F2732" s="106"/>
      <c r="G2732" s="106"/>
      <c r="H2732" s="106"/>
      <c r="I2732" s="106"/>
    </row>
    <row r="2733" spans="1:9" s="27" customFormat="1" x14ac:dyDescent="0.25">
      <c r="A2733" s="39"/>
      <c r="C2733" s="39"/>
      <c r="D2733" s="145"/>
      <c r="E2733" s="143"/>
      <c r="F2733" s="106"/>
      <c r="G2733" s="106"/>
      <c r="H2733" s="106"/>
      <c r="I2733" s="106"/>
    </row>
    <row r="2734" spans="1:9" s="27" customFormat="1" x14ac:dyDescent="0.25">
      <c r="A2734" s="39"/>
      <c r="C2734" s="39"/>
      <c r="D2734" s="145"/>
      <c r="E2734" s="143"/>
      <c r="F2734" s="106"/>
      <c r="G2734" s="106"/>
      <c r="H2734" s="106"/>
      <c r="I2734" s="106"/>
    </row>
    <row r="2735" spans="1:9" s="27" customFormat="1" x14ac:dyDescent="0.25">
      <c r="A2735" s="39"/>
      <c r="C2735" s="39"/>
      <c r="D2735" s="145"/>
      <c r="E2735" s="143"/>
      <c r="F2735" s="106"/>
      <c r="G2735" s="106"/>
      <c r="H2735" s="106"/>
      <c r="I2735" s="106"/>
    </row>
    <row r="2736" spans="1:9" s="27" customFormat="1" x14ac:dyDescent="0.25">
      <c r="A2736" s="39"/>
      <c r="C2736" s="39"/>
      <c r="D2736" s="145"/>
      <c r="E2736" s="143"/>
      <c r="F2736" s="106"/>
      <c r="G2736" s="106"/>
      <c r="H2736" s="106"/>
      <c r="I2736" s="106"/>
    </row>
    <row r="2737" spans="1:9" s="27" customFormat="1" x14ac:dyDescent="0.25">
      <c r="A2737" s="39"/>
      <c r="C2737" s="39"/>
      <c r="D2737" s="145"/>
      <c r="E2737" s="143"/>
      <c r="F2737" s="106"/>
      <c r="G2737" s="106"/>
      <c r="H2737" s="106"/>
      <c r="I2737" s="106"/>
    </row>
    <row r="2738" spans="1:9" s="27" customFormat="1" x14ac:dyDescent="0.25">
      <c r="A2738" s="39"/>
      <c r="C2738" s="39"/>
      <c r="D2738" s="145"/>
      <c r="E2738" s="143"/>
      <c r="F2738" s="106"/>
      <c r="G2738" s="106"/>
      <c r="H2738" s="106"/>
      <c r="I2738" s="106"/>
    </row>
    <row r="2739" spans="1:9" s="27" customFormat="1" x14ac:dyDescent="0.25">
      <c r="A2739" s="39"/>
      <c r="C2739" s="39"/>
      <c r="D2739" s="145"/>
      <c r="E2739" s="143"/>
      <c r="F2739" s="106"/>
      <c r="G2739" s="106"/>
      <c r="H2739" s="106"/>
      <c r="I2739" s="106"/>
    </row>
    <row r="2740" spans="1:9" s="27" customFormat="1" x14ac:dyDescent="0.25">
      <c r="A2740" s="39"/>
      <c r="C2740" s="39"/>
      <c r="D2740" s="145"/>
      <c r="E2740" s="143"/>
      <c r="F2740" s="106"/>
      <c r="G2740" s="106"/>
      <c r="H2740" s="106"/>
      <c r="I2740" s="106"/>
    </row>
    <row r="2741" spans="1:9" s="27" customFormat="1" x14ac:dyDescent="0.25">
      <c r="A2741" s="39"/>
      <c r="C2741" s="39"/>
      <c r="D2741" s="145"/>
      <c r="E2741" s="143"/>
      <c r="F2741" s="106"/>
      <c r="G2741" s="106"/>
      <c r="H2741" s="106"/>
      <c r="I2741" s="106"/>
    </row>
    <row r="2742" spans="1:9" s="27" customFormat="1" x14ac:dyDescent="0.25">
      <c r="A2742" s="39"/>
      <c r="C2742" s="39"/>
      <c r="D2742" s="145"/>
      <c r="E2742" s="143"/>
      <c r="F2742" s="106"/>
      <c r="G2742" s="106"/>
      <c r="H2742" s="106"/>
      <c r="I2742" s="106"/>
    </row>
    <row r="2743" spans="1:9" s="27" customFormat="1" x14ac:dyDescent="0.25">
      <c r="A2743" s="39"/>
      <c r="C2743" s="39"/>
      <c r="D2743" s="145"/>
      <c r="E2743" s="143"/>
      <c r="F2743" s="106"/>
      <c r="G2743" s="106"/>
      <c r="H2743" s="106"/>
      <c r="I2743" s="106"/>
    </row>
    <row r="2744" spans="1:9" s="27" customFormat="1" x14ac:dyDescent="0.25">
      <c r="A2744" s="39"/>
      <c r="C2744" s="39"/>
      <c r="D2744" s="145"/>
      <c r="E2744" s="143"/>
      <c r="F2744" s="106"/>
      <c r="G2744" s="106"/>
      <c r="H2744" s="106"/>
      <c r="I2744" s="106"/>
    </row>
    <row r="2745" spans="1:9" s="27" customFormat="1" x14ac:dyDescent="0.25">
      <c r="A2745" s="39"/>
      <c r="C2745" s="39"/>
      <c r="D2745" s="145"/>
      <c r="E2745" s="143"/>
      <c r="F2745" s="106"/>
      <c r="G2745" s="106"/>
      <c r="H2745" s="106"/>
      <c r="I2745" s="106"/>
    </row>
    <row r="2746" spans="1:9" s="27" customFormat="1" x14ac:dyDescent="0.25">
      <c r="A2746" s="39"/>
      <c r="C2746" s="39"/>
      <c r="D2746" s="145"/>
      <c r="E2746" s="143"/>
      <c r="F2746" s="106"/>
      <c r="G2746" s="106"/>
      <c r="H2746" s="106"/>
      <c r="I2746" s="106"/>
    </row>
    <row r="2747" spans="1:9" s="27" customFormat="1" x14ac:dyDescent="0.25">
      <c r="A2747" s="39"/>
      <c r="C2747" s="39"/>
      <c r="D2747" s="145"/>
      <c r="E2747" s="143"/>
      <c r="F2747" s="106"/>
      <c r="G2747" s="106"/>
      <c r="H2747" s="106"/>
      <c r="I2747" s="106"/>
    </row>
    <row r="2748" spans="1:9" s="27" customFormat="1" x14ac:dyDescent="0.25">
      <c r="A2748" s="39"/>
      <c r="C2748" s="39"/>
      <c r="D2748" s="145"/>
      <c r="E2748" s="143"/>
      <c r="F2748" s="106"/>
      <c r="G2748" s="106"/>
      <c r="H2748" s="106"/>
      <c r="I2748" s="106"/>
    </row>
    <row r="2749" spans="1:9" s="27" customFormat="1" x14ac:dyDescent="0.25">
      <c r="A2749" s="39"/>
      <c r="C2749" s="39"/>
      <c r="D2749" s="145"/>
      <c r="E2749" s="143"/>
      <c r="F2749" s="106"/>
      <c r="G2749" s="106"/>
      <c r="H2749" s="106"/>
      <c r="I2749" s="106"/>
    </row>
    <row r="2750" spans="1:9" s="27" customFormat="1" x14ac:dyDescent="0.25">
      <c r="A2750" s="39"/>
      <c r="C2750" s="39"/>
      <c r="D2750" s="145"/>
      <c r="E2750" s="143"/>
      <c r="F2750" s="106"/>
      <c r="G2750" s="106"/>
      <c r="H2750" s="106"/>
      <c r="I2750" s="106"/>
    </row>
    <row r="2751" spans="1:9" s="27" customFormat="1" x14ac:dyDescent="0.25">
      <c r="A2751" s="39"/>
      <c r="C2751" s="39"/>
      <c r="D2751" s="145"/>
      <c r="E2751" s="143"/>
      <c r="F2751" s="106"/>
      <c r="G2751" s="106"/>
      <c r="H2751" s="106"/>
      <c r="I2751" s="106"/>
    </row>
    <row r="2752" spans="1:9" s="27" customFormat="1" x14ac:dyDescent="0.25">
      <c r="A2752" s="39"/>
      <c r="C2752" s="39"/>
      <c r="D2752" s="145"/>
      <c r="E2752" s="143"/>
      <c r="F2752" s="106"/>
      <c r="G2752" s="106"/>
      <c r="H2752" s="106"/>
      <c r="I2752" s="106"/>
    </row>
    <row r="2753" spans="1:9" s="27" customFormat="1" x14ac:dyDescent="0.25">
      <c r="A2753" s="39"/>
      <c r="C2753" s="39"/>
      <c r="D2753" s="145"/>
      <c r="E2753" s="143"/>
      <c r="F2753" s="106"/>
      <c r="G2753" s="106"/>
      <c r="H2753" s="106"/>
      <c r="I2753" s="106"/>
    </row>
    <row r="2754" spans="1:9" s="27" customFormat="1" x14ac:dyDescent="0.25">
      <c r="A2754" s="39"/>
      <c r="C2754" s="39"/>
      <c r="D2754" s="145"/>
      <c r="E2754" s="143"/>
      <c r="F2754" s="106"/>
      <c r="G2754" s="106"/>
      <c r="H2754" s="106"/>
      <c r="I2754" s="106"/>
    </row>
    <row r="2755" spans="1:9" s="27" customFormat="1" x14ac:dyDescent="0.25">
      <c r="A2755" s="39"/>
      <c r="C2755" s="39"/>
      <c r="D2755" s="145"/>
      <c r="E2755" s="143"/>
      <c r="F2755" s="106"/>
      <c r="G2755" s="106"/>
      <c r="H2755" s="106"/>
      <c r="I2755" s="106"/>
    </row>
    <row r="2756" spans="1:9" s="27" customFormat="1" x14ac:dyDescent="0.25">
      <c r="A2756" s="39"/>
      <c r="C2756" s="39"/>
      <c r="D2756" s="145"/>
      <c r="E2756" s="143"/>
      <c r="F2756" s="106"/>
      <c r="G2756" s="106"/>
      <c r="H2756" s="106"/>
      <c r="I2756" s="106"/>
    </row>
    <row r="2757" spans="1:9" s="27" customFormat="1" x14ac:dyDescent="0.25">
      <c r="A2757" s="39"/>
      <c r="C2757" s="39"/>
      <c r="D2757" s="145"/>
      <c r="E2757" s="143"/>
      <c r="F2757" s="106"/>
      <c r="G2757" s="106"/>
      <c r="H2757" s="106"/>
      <c r="I2757" s="106"/>
    </row>
    <row r="2758" spans="1:9" s="27" customFormat="1" x14ac:dyDescent="0.25">
      <c r="A2758" s="39"/>
      <c r="C2758" s="39"/>
      <c r="D2758" s="145"/>
      <c r="E2758" s="143"/>
      <c r="F2758" s="106"/>
      <c r="G2758" s="106"/>
      <c r="H2758" s="106"/>
      <c r="I2758" s="106"/>
    </row>
    <row r="2759" spans="1:9" s="27" customFormat="1" x14ac:dyDescent="0.25">
      <c r="A2759" s="39"/>
      <c r="C2759" s="39"/>
      <c r="D2759" s="145"/>
      <c r="E2759" s="143"/>
      <c r="F2759" s="106"/>
      <c r="G2759" s="106"/>
      <c r="H2759" s="106"/>
      <c r="I2759" s="106"/>
    </row>
    <row r="2760" spans="1:9" s="27" customFormat="1" x14ac:dyDescent="0.25">
      <c r="A2760" s="39"/>
      <c r="C2760" s="39"/>
      <c r="D2760" s="145"/>
      <c r="E2760" s="143"/>
      <c r="F2760" s="106"/>
      <c r="G2760" s="106"/>
      <c r="H2760" s="106"/>
      <c r="I2760" s="106"/>
    </row>
    <row r="2761" spans="1:9" s="27" customFormat="1" x14ac:dyDescent="0.25">
      <c r="A2761" s="39"/>
      <c r="C2761" s="39"/>
      <c r="D2761" s="145"/>
      <c r="E2761" s="143"/>
      <c r="F2761" s="106"/>
      <c r="G2761" s="106"/>
      <c r="H2761" s="106"/>
      <c r="I2761" s="106"/>
    </row>
    <row r="2762" spans="1:9" s="27" customFormat="1" x14ac:dyDescent="0.25">
      <c r="A2762" s="39"/>
      <c r="C2762" s="39"/>
      <c r="D2762" s="145"/>
      <c r="E2762" s="143"/>
      <c r="F2762" s="106"/>
      <c r="G2762" s="106"/>
      <c r="H2762" s="106"/>
      <c r="I2762" s="106"/>
    </row>
    <row r="2763" spans="1:9" s="27" customFormat="1" x14ac:dyDescent="0.25">
      <c r="A2763" s="39"/>
      <c r="C2763" s="39"/>
      <c r="D2763" s="145"/>
      <c r="E2763" s="143"/>
      <c r="F2763" s="106"/>
      <c r="G2763" s="106"/>
      <c r="H2763" s="106"/>
      <c r="I2763" s="106"/>
    </row>
    <row r="2764" spans="1:9" s="27" customFormat="1" x14ac:dyDescent="0.25">
      <c r="A2764" s="39"/>
      <c r="C2764" s="39"/>
      <c r="D2764" s="145"/>
      <c r="E2764" s="143"/>
      <c r="F2764" s="106"/>
      <c r="G2764" s="106"/>
      <c r="H2764" s="106"/>
      <c r="I2764" s="106"/>
    </row>
    <row r="2765" spans="1:9" s="27" customFormat="1" x14ac:dyDescent="0.25">
      <c r="A2765" s="39"/>
      <c r="C2765" s="39"/>
      <c r="D2765" s="145"/>
      <c r="E2765" s="143"/>
      <c r="F2765" s="106"/>
      <c r="G2765" s="106"/>
      <c r="H2765" s="106"/>
      <c r="I2765" s="106"/>
    </row>
    <row r="2766" spans="1:9" s="27" customFormat="1" x14ac:dyDescent="0.25">
      <c r="A2766" s="39"/>
      <c r="C2766" s="39"/>
      <c r="D2766" s="145"/>
      <c r="E2766" s="143"/>
      <c r="F2766" s="106"/>
      <c r="G2766" s="106"/>
      <c r="H2766" s="106"/>
      <c r="I2766" s="106"/>
    </row>
    <row r="2767" spans="1:9" s="27" customFormat="1" x14ac:dyDescent="0.25">
      <c r="A2767" s="39"/>
      <c r="C2767" s="39"/>
      <c r="D2767" s="145"/>
      <c r="E2767" s="143"/>
      <c r="F2767" s="106"/>
      <c r="G2767" s="106"/>
      <c r="H2767" s="106"/>
      <c r="I2767" s="106"/>
    </row>
    <row r="2768" spans="1:9" s="27" customFormat="1" x14ac:dyDescent="0.25">
      <c r="A2768" s="39"/>
      <c r="C2768" s="39"/>
      <c r="D2768" s="145"/>
      <c r="E2768" s="143"/>
      <c r="F2768" s="106"/>
      <c r="G2768" s="106"/>
      <c r="H2768" s="106"/>
      <c r="I2768" s="106"/>
    </row>
    <row r="2769" spans="1:9" s="27" customFormat="1" x14ac:dyDescent="0.25">
      <c r="A2769" s="39"/>
      <c r="C2769" s="39"/>
      <c r="D2769" s="145"/>
      <c r="E2769" s="143"/>
      <c r="F2769" s="106"/>
      <c r="G2769" s="106"/>
      <c r="H2769" s="106"/>
      <c r="I2769" s="106"/>
    </row>
    <row r="2770" spans="1:9" s="27" customFormat="1" x14ac:dyDescent="0.25">
      <c r="A2770" s="39"/>
      <c r="C2770" s="39"/>
      <c r="D2770" s="145"/>
      <c r="E2770" s="143"/>
      <c r="F2770" s="106"/>
      <c r="G2770" s="106"/>
      <c r="H2770" s="106"/>
      <c r="I2770" s="106"/>
    </row>
    <row r="2771" spans="1:9" s="27" customFormat="1" x14ac:dyDescent="0.25">
      <c r="A2771" s="39"/>
      <c r="C2771" s="39"/>
      <c r="D2771" s="145"/>
      <c r="E2771" s="143"/>
      <c r="F2771" s="106"/>
      <c r="G2771" s="106"/>
      <c r="H2771" s="106"/>
      <c r="I2771" s="106"/>
    </row>
    <row r="2772" spans="1:9" s="27" customFormat="1" x14ac:dyDescent="0.25">
      <c r="A2772" s="39"/>
      <c r="C2772" s="39"/>
      <c r="D2772" s="145"/>
      <c r="E2772" s="143"/>
      <c r="F2772" s="106"/>
      <c r="G2772" s="106"/>
      <c r="H2772" s="106"/>
      <c r="I2772" s="106"/>
    </row>
    <row r="2773" spans="1:9" s="27" customFormat="1" x14ac:dyDescent="0.25">
      <c r="A2773" s="39"/>
      <c r="C2773" s="39"/>
      <c r="D2773" s="145"/>
      <c r="E2773" s="143"/>
      <c r="F2773" s="106"/>
      <c r="G2773" s="106"/>
      <c r="H2773" s="106"/>
      <c r="I2773" s="106"/>
    </row>
    <row r="2774" spans="1:9" s="27" customFormat="1" x14ac:dyDescent="0.25">
      <c r="A2774" s="39"/>
      <c r="C2774" s="39"/>
      <c r="D2774" s="145"/>
      <c r="E2774" s="143"/>
      <c r="F2774" s="106"/>
      <c r="G2774" s="106"/>
      <c r="H2774" s="106"/>
      <c r="I2774" s="106"/>
    </row>
    <row r="2775" spans="1:9" s="27" customFormat="1" x14ac:dyDescent="0.25">
      <c r="A2775" s="39"/>
      <c r="C2775" s="39"/>
      <c r="D2775" s="145"/>
      <c r="E2775" s="143"/>
      <c r="F2775" s="106"/>
      <c r="G2775" s="106"/>
      <c r="H2775" s="106"/>
      <c r="I2775" s="106"/>
    </row>
    <row r="2776" spans="1:9" s="27" customFormat="1" x14ac:dyDescent="0.25">
      <c r="A2776" s="39"/>
      <c r="C2776" s="39"/>
      <c r="D2776" s="145"/>
      <c r="E2776" s="143"/>
      <c r="F2776" s="106"/>
      <c r="G2776" s="106"/>
      <c r="H2776" s="106"/>
      <c r="I2776" s="106"/>
    </row>
    <row r="2777" spans="1:9" s="27" customFormat="1" x14ac:dyDescent="0.25">
      <c r="A2777" s="39"/>
      <c r="C2777" s="39"/>
      <c r="D2777" s="145"/>
      <c r="E2777" s="143"/>
      <c r="F2777" s="106"/>
      <c r="G2777" s="106"/>
      <c r="H2777" s="106"/>
      <c r="I2777" s="106"/>
    </row>
    <row r="2778" spans="1:9" s="27" customFormat="1" x14ac:dyDescent="0.25">
      <c r="A2778" s="39"/>
      <c r="C2778" s="39"/>
      <c r="D2778" s="145"/>
      <c r="E2778" s="143"/>
      <c r="F2778" s="106"/>
      <c r="G2778" s="106"/>
      <c r="H2778" s="106"/>
      <c r="I2778" s="106"/>
    </row>
    <row r="2779" spans="1:9" s="27" customFormat="1" x14ac:dyDescent="0.25">
      <c r="A2779" s="39"/>
      <c r="C2779" s="39"/>
      <c r="D2779" s="145"/>
      <c r="E2779" s="143"/>
      <c r="F2779" s="106"/>
      <c r="G2779" s="106"/>
      <c r="H2779" s="106"/>
      <c r="I2779" s="106"/>
    </row>
    <row r="2780" spans="1:9" s="27" customFormat="1" x14ac:dyDescent="0.25">
      <c r="A2780" s="39"/>
      <c r="C2780" s="39"/>
      <c r="D2780" s="145"/>
      <c r="E2780" s="143"/>
      <c r="F2780" s="106"/>
      <c r="G2780" s="106"/>
      <c r="H2780" s="106"/>
      <c r="I2780" s="106"/>
    </row>
    <row r="2781" spans="1:9" s="27" customFormat="1" x14ac:dyDescent="0.25">
      <c r="A2781" s="39"/>
      <c r="C2781" s="39"/>
      <c r="D2781" s="145"/>
      <c r="E2781" s="143"/>
      <c r="F2781" s="106"/>
      <c r="G2781" s="106"/>
      <c r="H2781" s="106"/>
      <c r="I2781" s="106"/>
    </row>
    <row r="2782" spans="1:9" s="27" customFormat="1" x14ac:dyDescent="0.25">
      <c r="A2782" s="39"/>
      <c r="C2782" s="39"/>
      <c r="D2782" s="145"/>
      <c r="E2782" s="143"/>
      <c r="F2782" s="106"/>
      <c r="G2782" s="106"/>
      <c r="H2782" s="106"/>
      <c r="I2782" s="106"/>
    </row>
    <row r="2783" spans="1:9" s="27" customFormat="1" x14ac:dyDescent="0.25">
      <c r="A2783" s="39"/>
      <c r="C2783" s="39"/>
      <c r="D2783" s="145"/>
      <c r="E2783" s="143"/>
      <c r="F2783" s="106"/>
      <c r="G2783" s="106"/>
      <c r="H2783" s="106"/>
      <c r="I2783" s="106"/>
    </row>
    <row r="2784" spans="1:9" s="27" customFormat="1" x14ac:dyDescent="0.25">
      <c r="A2784" s="39"/>
      <c r="C2784" s="39"/>
      <c r="D2784" s="145"/>
      <c r="E2784" s="143"/>
      <c r="F2784" s="106"/>
      <c r="G2784" s="106"/>
      <c r="H2784" s="106"/>
      <c r="I2784" s="106"/>
    </row>
    <row r="2785" spans="1:9" s="27" customFormat="1" x14ac:dyDescent="0.25">
      <c r="A2785" s="39"/>
      <c r="C2785" s="39"/>
      <c r="D2785" s="145"/>
      <c r="E2785" s="143"/>
      <c r="F2785" s="106"/>
      <c r="G2785" s="106"/>
      <c r="H2785" s="106"/>
      <c r="I2785" s="106"/>
    </row>
    <row r="2786" spans="1:9" s="27" customFormat="1" x14ac:dyDescent="0.25">
      <c r="A2786" s="39"/>
      <c r="C2786" s="39"/>
      <c r="D2786" s="145"/>
      <c r="E2786" s="143"/>
      <c r="F2786" s="106"/>
      <c r="G2786" s="106"/>
      <c r="H2786" s="106"/>
      <c r="I2786" s="106"/>
    </row>
    <row r="2787" spans="1:9" s="27" customFormat="1" x14ac:dyDescent="0.25">
      <c r="A2787" s="39"/>
      <c r="C2787" s="39"/>
      <c r="D2787" s="145"/>
      <c r="E2787" s="143"/>
      <c r="F2787" s="106"/>
      <c r="G2787" s="106"/>
      <c r="H2787" s="106"/>
      <c r="I2787" s="106"/>
    </row>
    <row r="2788" spans="1:9" s="27" customFormat="1" x14ac:dyDescent="0.25">
      <c r="A2788" s="39"/>
      <c r="C2788" s="39"/>
      <c r="D2788" s="145"/>
      <c r="E2788" s="143"/>
      <c r="F2788" s="106"/>
      <c r="G2788" s="106"/>
      <c r="H2788" s="106"/>
      <c r="I2788" s="106"/>
    </row>
    <row r="2789" spans="1:9" s="27" customFormat="1" x14ac:dyDescent="0.25">
      <c r="A2789" s="39"/>
      <c r="C2789" s="39"/>
      <c r="D2789" s="145"/>
      <c r="E2789" s="143"/>
      <c r="F2789" s="106"/>
      <c r="G2789" s="106"/>
      <c r="H2789" s="106"/>
      <c r="I2789" s="106"/>
    </row>
    <row r="2790" spans="1:9" s="27" customFormat="1" x14ac:dyDescent="0.25">
      <c r="A2790" s="39"/>
      <c r="C2790" s="39"/>
      <c r="D2790" s="145"/>
      <c r="E2790" s="143"/>
      <c r="F2790" s="106"/>
      <c r="G2790" s="106"/>
      <c r="H2790" s="106"/>
      <c r="I2790" s="106"/>
    </row>
    <row r="2791" spans="1:9" s="27" customFormat="1" x14ac:dyDescent="0.25">
      <c r="A2791" s="39"/>
      <c r="C2791" s="39"/>
      <c r="D2791" s="145"/>
      <c r="E2791" s="143"/>
      <c r="F2791" s="106"/>
      <c r="G2791" s="106"/>
      <c r="H2791" s="106"/>
      <c r="I2791" s="106"/>
    </row>
    <row r="2792" spans="1:9" s="27" customFormat="1" x14ac:dyDescent="0.25">
      <c r="A2792" s="39"/>
      <c r="C2792" s="39"/>
      <c r="D2792" s="145"/>
      <c r="E2792" s="143"/>
      <c r="F2792" s="106"/>
      <c r="G2792" s="106"/>
      <c r="H2792" s="106"/>
      <c r="I2792" s="106"/>
    </row>
    <row r="2793" spans="1:9" s="27" customFormat="1" x14ac:dyDescent="0.25">
      <c r="A2793" s="39"/>
      <c r="C2793" s="39"/>
      <c r="D2793" s="145"/>
      <c r="E2793" s="143"/>
      <c r="F2793" s="106"/>
      <c r="G2793" s="106"/>
      <c r="H2793" s="106"/>
      <c r="I2793" s="106"/>
    </row>
    <row r="2794" spans="1:9" s="27" customFormat="1" x14ac:dyDescent="0.25">
      <c r="A2794" s="39"/>
      <c r="C2794" s="39"/>
      <c r="D2794" s="145"/>
      <c r="E2794" s="143"/>
      <c r="F2794" s="106"/>
      <c r="G2794" s="106"/>
      <c r="H2794" s="106"/>
      <c r="I2794" s="106"/>
    </row>
    <row r="2795" spans="1:9" s="27" customFormat="1" x14ac:dyDescent="0.25">
      <c r="A2795" s="39"/>
      <c r="C2795" s="39"/>
      <c r="D2795" s="145"/>
      <c r="E2795" s="143"/>
      <c r="F2795" s="106"/>
      <c r="G2795" s="106"/>
      <c r="H2795" s="106"/>
      <c r="I2795" s="106"/>
    </row>
    <row r="2796" spans="1:9" s="27" customFormat="1" x14ac:dyDescent="0.25">
      <c r="A2796" s="39"/>
      <c r="C2796" s="39"/>
      <c r="D2796" s="145"/>
      <c r="E2796" s="143"/>
      <c r="F2796" s="106"/>
      <c r="G2796" s="106"/>
      <c r="H2796" s="106"/>
      <c r="I2796" s="106"/>
    </row>
    <row r="2797" spans="1:9" s="27" customFormat="1" x14ac:dyDescent="0.25">
      <c r="A2797" s="39"/>
      <c r="C2797" s="39"/>
      <c r="D2797" s="145"/>
      <c r="E2797" s="143"/>
      <c r="F2797" s="106"/>
      <c r="G2797" s="106"/>
      <c r="H2797" s="106"/>
      <c r="I2797" s="106"/>
    </row>
    <row r="2798" spans="1:9" s="27" customFormat="1" x14ac:dyDescent="0.25">
      <c r="A2798" s="39"/>
      <c r="C2798" s="39"/>
      <c r="D2798" s="145"/>
      <c r="E2798" s="143"/>
      <c r="F2798" s="106"/>
      <c r="G2798" s="106"/>
      <c r="H2798" s="106"/>
      <c r="I2798" s="106"/>
    </row>
    <row r="2799" spans="1:9" s="27" customFormat="1" x14ac:dyDescent="0.25">
      <c r="A2799" s="39"/>
      <c r="C2799" s="39"/>
      <c r="D2799" s="145"/>
      <c r="E2799" s="143"/>
      <c r="F2799" s="106"/>
      <c r="G2799" s="106"/>
      <c r="H2799" s="106"/>
      <c r="I2799" s="106"/>
    </row>
    <row r="2800" spans="1:9" s="27" customFormat="1" x14ac:dyDescent="0.25">
      <c r="A2800" s="39"/>
      <c r="C2800" s="39"/>
      <c r="D2800" s="145"/>
      <c r="E2800" s="143"/>
      <c r="F2800" s="106"/>
      <c r="G2800" s="106"/>
      <c r="H2800" s="106"/>
      <c r="I2800" s="106"/>
    </row>
    <row r="2801" spans="1:9" s="27" customFormat="1" x14ac:dyDescent="0.25">
      <c r="A2801" s="39"/>
      <c r="C2801" s="39"/>
      <c r="D2801" s="145"/>
      <c r="E2801" s="143"/>
      <c r="F2801" s="106"/>
      <c r="G2801" s="106"/>
      <c r="H2801" s="106"/>
      <c r="I2801" s="106"/>
    </row>
    <row r="2802" spans="1:9" s="27" customFormat="1" x14ac:dyDescent="0.25">
      <c r="A2802" s="39"/>
      <c r="C2802" s="39"/>
      <c r="D2802" s="145"/>
      <c r="E2802" s="143"/>
      <c r="F2802" s="106"/>
      <c r="G2802" s="106"/>
      <c r="H2802" s="106"/>
      <c r="I2802" s="106"/>
    </row>
    <row r="2803" spans="1:9" s="27" customFormat="1" x14ac:dyDescent="0.25">
      <c r="A2803" s="39"/>
      <c r="C2803" s="39"/>
      <c r="D2803" s="145"/>
      <c r="E2803" s="143"/>
      <c r="F2803" s="106"/>
      <c r="G2803" s="106"/>
      <c r="H2803" s="106"/>
      <c r="I2803" s="106"/>
    </row>
    <row r="2804" spans="1:9" s="27" customFormat="1" x14ac:dyDescent="0.25">
      <c r="A2804" s="39"/>
      <c r="C2804" s="39"/>
      <c r="D2804" s="145"/>
      <c r="E2804" s="143"/>
      <c r="F2804" s="106"/>
      <c r="G2804" s="106"/>
      <c r="H2804" s="106"/>
      <c r="I2804" s="106"/>
    </row>
    <row r="2805" spans="1:9" s="27" customFormat="1" x14ac:dyDescent="0.25">
      <c r="A2805" s="39"/>
      <c r="C2805" s="39"/>
      <c r="D2805" s="145"/>
      <c r="E2805" s="143"/>
      <c r="F2805" s="106"/>
      <c r="G2805" s="106"/>
      <c r="H2805" s="106"/>
      <c r="I2805" s="106"/>
    </row>
    <row r="2806" spans="1:9" s="27" customFormat="1" x14ac:dyDescent="0.25">
      <c r="A2806" s="39"/>
      <c r="C2806" s="39"/>
      <c r="D2806" s="145"/>
      <c r="E2806" s="143"/>
      <c r="F2806" s="106"/>
      <c r="G2806" s="106"/>
      <c r="H2806" s="106"/>
      <c r="I2806" s="106"/>
    </row>
    <row r="2807" spans="1:9" s="27" customFormat="1" x14ac:dyDescent="0.25">
      <c r="A2807" s="39"/>
      <c r="C2807" s="39"/>
      <c r="D2807" s="145"/>
      <c r="E2807" s="143"/>
      <c r="F2807" s="106"/>
      <c r="G2807" s="106"/>
      <c r="H2807" s="106"/>
      <c r="I2807" s="106"/>
    </row>
    <row r="2808" spans="1:9" s="27" customFormat="1" x14ac:dyDescent="0.25">
      <c r="A2808" s="39"/>
      <c r="C2808" s="39"/>
      <c r="D2808" s="145"/>
      <c r="E2808" s="143"/>
      <c r="F2808" s="106"/>
      <c r="G2808" s="106"/>
      <c r="H2808" s="106"/>
      <c r="I2808" s="106"/>
    </row>
    <row r="2809" spans="1:9" s="27" customFormat="1" x14ac:dyDescent="0.25">
      <c r="A2809" s="39"/>
      <c r="C2809" s="39"/>
      <c r="D2809" s="145"/>
      <c r="E2809" s="143"/>
      <c r="F2809" s="106"/>
      <c r="G2809" s="106"/>
      <c r="H2809" s="106"/>
      <c r="I2809" s="106"/>
    </row>
    <row r="2810" spans="1:9" s="27" customFormat="1" x14ac:dyDescent="0.25">
      <c r="A2810" s="39"/>
      <c r="C2810" s="39"/>
      <c r="D2810" s="145"/>
      <c r="E2810" s="143"/>
      <c r="F2810" s="106"/>
      <c r="G2810" s="106"/>
      <c r="H2810" s="106"/>
      <c r="I2810" s="106"/>
    </row>
    <row r="2811" spans="1:9" s="27" customFormat="1" x14ac:dyDescent="0.25">
      <c r="A2811" s="39"/>
      <c r="C2811" s="39"/>
      <c r="D2811" s="145"/>
      <c r="E2811" s="143"/>
      <c r="F2811" s="106"/>
      <c r="G2811" s="106"/>
      <c r="H2811" s="106"/>
      <c r="I2811" s="106"/>
    </row>
    <row r="2812" spans="1:9" s="27" customFormat="1" x14ac:dyDescent="0.25">
      <c r="A2812" s="39"/>
      <c r="C2812" s="39"/>
      <c r="D2812" s="145"/>
      <c r="E2812" s="143"/>
      <c r="F2812" s="106"/>
      <c r="G2812" s="106"/>
      <c r="H2812" s="106"/>
      <c r="I2812" s="106"/>
    </row>
    <row r="2813" spans="1:9" s="27" customFormat="1" x14ac:dyDescent="0.25">
      <c r="A2813" s="39"/>
      <c r="C2813" s="39"/>
      <c r="D2813" s="145"/>
      <c r="E2813" s="143"/>
      <c r="F2813" s="106"/>
      <c r="G2813" s="106"/>
      <c r="H2813" s="106"/>
      <c r="I2813" s="106"/>
    </row>
    <row r="2814" spans="1:9" s="27" customFormat="1" x14ac:dyDescent="0.25">
      <c r="A2814" s="39"/>
      <c r="C2814" s="39"/>
      <c r="D2814" s="145"/>
      <c r="E2814" s="143"/>
      <c r="F2814" s="106"/>
      <c r="G2814" s="106"/>
      <c r="H2814" s="106"/>
      <c r="I2814" s="106"/>
    </row>
    <row r="2815" spans="1:9" s="27" customFormat="1" x14ac:dyDescent="0.25">
      <c r="A2815" s="39"/>
      <c r="C2815" s="39"/>
      <c r="D2815" s="145"/>
      <c r="E2815" s="143"/>
      <c r="F2815" s="106"/>
      <c r="G2815" s="106"/>
      <c r="H2815" s="106"/>
      <c r="I2815" s="106"/>
    </row>
    <row r="2816" spans="1:9" s="27" customFormat="1" x14ac:dyDescent="0.25">
      <c r="A2816" s="39"/>
      <c r="C2816" s="39"/>
      <c r="D2816" s="145"/>
      <c r="E2816" s="143"/>
      <c r="F2816" s="106"/>
      <c r="G2816" s="106"/>
      <c r="H2816" s="106"/>
      <c r="I2816" s="106"/>
    </row>
    <row r="2817" spans="1:9" s="27" customFormat="1" x14ac:dyDescent="0.25">
      <c r="A2817" s="39"/>
      <c r="C2817" s="39"/>
      <c r="D2817" s="145"/>
      <c r="E2817" s="143"/>
      <c r="F2817" s="106"/>
      <c r="G2817" s="106"/>
      <c r="H2817" s="106"/>
      <c r="I2817" s="106"/>
    </row>
    <row r="2818" spans="1:9" s="27" customFormat="1" x14ac:dyDescent="0.25">
      <c r="A2818" s="39"/>
      <c r="C2818" s="39"/>
      <c r="D2818" s="145"/>
      <c r="E2818" s="143"/>
      <c r="F2818" s="106"/>
      <c r="G2818" s="106"/>
      <c r="H2818" s="106"/>
      <c r="I2818" s="106"/>
    </row>
    <row r="2819" spans="1:9" s="27" customFormat="1" x14ac:dyDescent="0.25">
      <c r="A2819" s="39"/>
      <c r="C2819" s="39"/>
      <c r="D2819" s="145"/>
      <c r="E2819" s="143"/>
      <c r="F2819" s="106"/>
      <c r="G2819" s="106"/>
      <c r="H2819" s="106"/>
      <c r="I2819" s="106"/>
    </row>
    <row r="2820" spans="1:9" s="27" customFormat="1" x14ac:dyDescent="0.25">
      <c r="A2820" s="39"/>
      <c r="C2820" s="39"/>
      <c r="D2820" s="145"/>
      <c r="E2820" s="143"/>
      <c r="F2820" s="106"/>
      <c r="G2820" s="106"/>
      <c r="H2820" s="106"/>
      <c r="I2820" s="106"/>
    </row>
    <row r="2821" spans="1:9" s="27" customFormat="1" x14ac:dyDescent="0.25">
      <c r="A2821" s="39"/>
      <c r="C2821" s="39"/>
      <c r="D2821" s="145"/>
      <c r="E2821" s="143"/>
      <c r="F2821" s="106"/>
      <c r="G2821" s="106"/>
      <c r="H2821" s="106"/>
      <c r="I2821" s="106"/>
    </row>
    <row r="2822" spans="1:9" s="27" customFormat="1" x14ac:dyDescent="0.25">
      <c r="A2822" s="39"/>
      <c r="C2822" s="39"/>
      <c r="D2822" s="145"/>
      <c r="E2822" s="143"/>
      <c r="F2822" s="106"/>
      <c r="G2822" s="106"/>
      <c r="H2822" s="106"/>
      <c r="I2822" s="106"/>
    </row>
    <row r="2823" spans="1:9" s="27" customFormat="1" x14ac:dyDescent="0.25">
      <c r="A2823" s="39"/>
      <c r="C2823" s="39"/>
      <c r="D2823" s="145"/>
      <c r="E2823" s="143"/>
      <c r="F2823" s="106"/>
      <c r="G2823" s="106"/>
      <c r="H2823" s="106"/>
      <c r="I2823" s="106"/>
    </row>
    <row r="2824" spans="1:9" s="27" customFormat="1" x14ac:dyDescent="0.25">
      <c r="A2824" s="39"/>
      <c r="C2824" s="39"/>
      <c r="D2824" s="145"/>
      <c r="E2824" s="143"/>
      <c r="F2824" s="106"/>
      <c r="G2824" s="106"/>
      <c r="H2824" s="106"/>
      <c r="I2824" s="106"/>
    </row>
    <row r="2825" spans="1:9" s="27" customFormat="1" x14ac:dyDescent="0.25">
      <c r="A2825" s="39"/>
      <c r="C2825" s="39"/>
      <c r="D2825" s="145"/>
      <c r="E2825" s="143"/>
      <c r="F2825" s="106"/>
      <c r="G2825" s="106"/>
      <c r="H2825" s="106"/>
      <c r="I2825" s="106"/>
    </row>
    <row r="2826" spans="1:9" s="27" customFormat="1" x14ac:dyDescent="0.25">
      <c r="A2826" s="39"/>
      <c r="C2826" s="39"/>
      <c r="D2826" s="145"/>
      <c r="E2826" s="143"/>
      <c r="F2826" s="106"/>
      <c r="G2826" s="106"/>
      <c r="H2826" s="106"/>
      <c r="I2826" s="106"/>
    </row>
    <row r="2827" spans="1:9" s="27" customFormat="1" x14ac:dyDescent="0.25">
      <c r="A2827" s="39"/>
      <c r="C2827" s="39"/>
      <c r="D2827" s="145"/>
      <c r="E2827" s="143"/>
      <c r="F2827" s="106"/>
      <c r="G2827" s="106"/>
      <c r="H2827" s="106"/>
      <c r="I2827" s="106"/>
    </row>
    <row r="2828" spans="1:9" s="27" customFormat="1" x14ac:dyDescent="0.25">
      <c r="A2828" s="39"/>
      <c r="C2828" s="39"/>
      <c r="D2828" s="145"/>
      <c r="E2828" s="143"/>
      <c r="F2828" s="106"/>
      <c r="G2828" s="106"/>
      <c r="H2828" s="106"/>
      <c r="I2828" s="106"/>
    </row>
    <row r="2829" spans="1:9" s="27" customFormat="1" x14ac:dyDescent="0.25">
      <c r="A2829" s="39"/>
      <c r="C2829" s="39"/>
      <c r="D2829" s="145"/>
      <c r="E2829" s="143"/>
      <c r="F2829" s="106"/>
      <c r="G2829" s="106"/>
      <c r="H2829" s="106"/>
      <c r="I2829" s="106"/>
    </row>
    <row r="2830" spans="1:9" s="27" customFormat="1" x14ac:dyDescent="0.25">
      <c r="A2830" s="39"/>
      <c r="C2830" s="39"/>
      <c r="D2830" s="145"/>
      <c r="E2830" s="143"/>
      <c r="F2830" s="106"/>
      <c r="G2830" s="106"/>
      <c r="H2830" s="106"/>
      <c r="I2830" s="106"/>
    </row>
    <row r="2831" spans="1:9" s="27" customFormat="1" x14ac:dyDescent="0.25">
      <c r="A2831" s="39"/>
      <c r="C2831" s="39"/>
      <c r="D2831" s="145"/>
      <c r="E2831" s="143"/>
      <c r="F2831" s="106"/>
      <c r="G2831" s="106"/>
      <c r="H2831" s="106"/>
      <c r="I2831" s="106"/>
    </row>
    <row r="2832" spans="1:9" s="27" customFormat="1" x14ac:dyDescent="0.25">
      <c r="A2832" s="39"/>
      <c r="C2832" s="39"/>
      <c r="D2832" s="145"/>
      <c r="E2832" s="143"/>
      <c r="F2832" s="106"/>
      <c r="G2832" s="106"/>
      <c r="H2832" s="106"/>
      <c r="I2832" s="106"/>
    </row>
    <row r="2833" spans="1:9" s="27" customFormat="1" x14ac:dyDescent="0.25">
      <c r="A2833" s="39"/>
      <c r="C2833" s="39"/>
      <c r="D2833" s="145"/>
      <c r="E2833" s="143"/>
      <c r="F2833" s="106"/>
      <c r="G2833" s="106"/>
      <c r="H2833" s="106"/>
      <c r="I2833" s="106"/>
    </row>
    <row r="2834" spans="1:9" s="27" customFormat="1" x14ac:dyDescent="0.25">
      <c r="A2834" s="39"/>
      <c r="C2834" s="39"/>
      <c r="D2834" s="145"/>
      <c r="E2834" s="143"/>
      <c r="F2834" s="106"/>
      <c r="G2834" s="106"/>
      <c r="H2834" s="106"/>
      <c r="I2834" s="106"/>
    </row>
    <row r="2835" spans="1:9" s="27" customFormat="1" x14ac:dyDescent="0.25">
      <c r="A2835" s="39"/>
      <c r="C2835" s="39"/>
      <c r="D2835" s="145"/>
      <c r="E2835" s="143"/>
      <c r="F2835" s="106"/>
      <c r="G2835" s="106"/>
      <c r="H2835" s="106"/>
      <c r="I2835" s="106"/>
    </row>
    <row r="2836" spans="1:9" s="27" customFormat="1" x14ac:dyDescent="0.25">
      <c r="A2836" s="39"/>
      <c r="C2836" s="39"/>
      <c r="D2836" s="145"/>
      <c r="E2836" s="143"/>
      <c r="F2836" s="106"/>
      <c r="G2836" s="106"/>
      <c r="H2836" s="106"/>
      <c r="I2836" s="106"/>
    </row>
    <row r="2837" spans="1:9" s="27" customFormat="1" x14ac:dyDescent="0.25">
      <c r="A2837" s="39"/>
      <c r="C2837" s="39"/>
      <c r="D2837" s="145"/>
      <c r="E2837" s="143"/>
      <c r="F2837" s="106"/>
      <c r="G2837" s="106"/>
      <c r="H2837" s="106"/>
      <c r="I2837" s="106"/>
    </row>
    <row r="2838" spans="1:9" s="27" customFormat="1" x14ac:dyDescent="0.25">
      <c r="A2838" s="39"/>
      <c r="C2838" s="39"/>
      <c r="D2838" s="145"/>
      <c r="E2838" s="143"/>
      <c r="F2838" s="106"/>
      <c r="G2838" s="106"/>
      <c r="H2838" s="106"/>
      <c r="I2838" s="106"/>
    </row>
    <row r="2839" spans="1:9" s="27" customFormat="1" x14ac:dyDescent="0.25">
      <c r="A2839" s="39"/>
      <c r="C2839" s="39"/>
      <c r="D2839" s="145"/>
      <c r="E2839" s="143"/>
      <c r="F2839" s="106"/>
      <c r="G2839" s="106"/>
      <c r="H2839" s="106"/>
      <c r="I2839" s="106"/>
    </row>
    <row r="2840" spans="1:9" s="27" customFormat="1" x14ac:dyDescent="0.25">
      <c r="A2840" s="39"/>
      <c r="C2840" s="39"/>
      <c r="D2840" s="145"/>
      <c r="E2840" s="143"/>
      <c r="F2840" s="106"/>
      <c r="G2840" s="106"/>
      <c r="H2840" s="106"/>
      <c r="I2840" s="106"/>
    </row>
    <row r="2841" spans="1:9" s="27" customFormat="1" x14ac:dyDescent="0.25">
      <c r="A2841" s="39"/>
      <c r="C2841" s="39"/>
      <c r="D2841" s="145"/>
      <c r="E2841" s="143"/>
      <c r="F2841" s="106"/>
      <c r="G2841" s="106"/>
      <c r="H2841" s="106"/>
      <c r="I2841" s="106"/>
    </row>
    <row r="2842" spans="1:9" s="27" customFormat="1" x14ac:dyDescent="0.25">
      <c r="A2842" s="39"/>
      <c r="C2842" s="39"/>
      <c r="D2842" s="145"/>
      <c r="E2842" s="143"/>
      <c r="F2842" s="106"/>
      <c r="G2842" s="106"/>
      <c r="H2842" s="106"/>
      <c r="I2842" s="106"/>
    </row>
    <row r="2843" spans="1:9" s="27" customFormat="1" x14ac:dyDescent="0.25">
      <c r="A2843" s="39"/>
      <c r="C2843" s="39"/>
      <c r="D2843" s="145"/>
      <c r="E2843" s="143"/>
      <c r="F2843" s="106"/>
      <c r="G2843" s="106"/>
      <c r="H2843" s="106"/>
      <c r="I2843" s="106"/>
    </row>
    <row r="2844" spans="1:9" s="27" customFormat="1" x14ac:dyDescent="0.25">
      <c r="A2844" s="39"/>
      <c r="C2844" s="39"/>
      <c r="D2844" s="145"/>
      <c r="E2844" s="143"/>
      <c r="F2844" s="106"/>
      <c r="G2844" s="106"/>
      <c r="H2844" s="106"/>
      <c r="I2844" s="106"/>
    </row>
    <row r="2845" spans="1:9" s="27" customFormat="1" x14ac:dyDescent="0.25">
      <c r="A2845" s="39"/>
      <c r="C2845" s="39"/>
      <c r="D2845" s="145"/>
      <c r="E2845" s="143"/>
      <c r="F2845" s="106"/>
      <c r="G2845" s="106"/>
      <c r="H2845" s="106"/>
      <c r="I2845" s="106"/>
    </row>
    <row r="2846" spans="1:9" s="27" customFormat="1" x14ac:dyDescent="0.25">
      <c r="A2846" s="39"/>
      <c r="C2846" s="39"/>
      <c r="D2846" s="145"/>
      <c r="E2846" s="143"/>
      <c r="F2846" s="106"/>
      <c r="G2846" s="106"/>
      <c r="H2846" s="106"/>
      <c r="I2846" s="106"/>
    </row>
    <row r="2847" spans="1:9" s="27" customFormat="1" x14ac:dyDescent="0.25">
      <c r="A2847" s="39"/>
      <c r="C2847" s="39"/>
      <c r="D2847" s="145"/>
      <c r="E2847" s="143"/>
      <c r="F2847" s="106"/>
      <c r="G2847" s="106"/>
      <c r="H2847" s="106"/>
      <c r="I2847" s="106"/>
    </row>
    <row r="2848" spans="1:9" s="27" customFormat="1" x14ac:dyDescent="0.25">
      <c r="A2848" s="39"/>
      <c r="C2848" s="39"/>
      <c r="D2848" s="145"/>
      <c r="E2848" s="143"/>
      <c r="F2848" s="106"/>
      <c r="G2848" s="106"/>
      <c r="H2848" s="106"/>
      <c r="I2848" s="106"/>
    </row>
    <row r="2849" spans="1:9" s="27" customFormat="1" x14ac:dyDescent="0.25">
      <c r="A2849" s="39"/>
      <c r="C2849" s="39"/>
      <c r="D2849" s="145"/>
      <c r="E2849" s="143"/>
      <c r="F2849" s="106"/>
      <c r="G2849" s="106"/>
      <c r="H2849" s="106"/>
      <c r="I2849" s="106"/>
    </row>
    <row r="2850" spans="1:9" s="27" customFormat="1" x14ac:dyDescent="0.25">
      <c r="A2850" s="39"/>
      <c r="C2850" s="39"/>
      <c r="D2850" s="145"/>
      <c r="E2850" s="143"/>
      <c r="F2850" s="106"/>
      <c r="G2850" s="106"/>
      <c r="H2850" s="106"/>
      <c r="I2850" s="106"/>
    </row>
    <row r="2851" spans="1:9" s="27" customFormat="1" x14ac:dyDescent="0.25">
      <c r="A2851" s="39"/>
      <c r="C2851" s="39"/>
      <c r="D2851" s="145"/>
      <c r="E2851" s="143"/>
      <c r="F2851" s="106"/>
      <c r="G2851" s="106"/>
      <c r="H2851" s="106"/>
      <c r="I2851" s="106"/>
    </row>
    <row r="2852" spans="1:9" s="27" customFormat="1" x14ac:dyDescent="0.25">
      <c r="A2852" s="39"/>
      <c r="C2852" s="39"/>
      <c r="D2852" s="145"/>
      <c r="E2852" s="143"/>
      <c r="F2852" s="106"/>
      <c r="G2852" s="106"/>
      <c r="H2852" s="106"/>
      <c r="I2852" s="106"/>
    </row>
    <row r="2853" spans="1:9" s="27" customFormat="1" x14ac:dyDescent="0.25">
      <c r="A2853" s="39"/>
      <c r="C2853" s="39"/>
      <c r="D2853" s="145"/>
      <c r="E2853" s="143"/>
      <c r="F2853" s="106"/>
      <c r="G2853" s="106"/>
      <c r="H2853" s="106"/>
      <c r="I2853" s="106"/>
    </row>
    <row r="2854" spans="1:9" s="27" customFormat="1" x14ac:dyDescent="0.25">
      <c r="A2854" s="39"/>
      <c r="C2854" s="39"/>
      <c r="D2854" s="145"/>
      <c r="E2854" s="143"/>
      <c r="F2854" s="106"/>
      <c r="G2854" s="106"/>
      <c r="H2854" s="106"/>
      <c r="I2854" s="106"/>
    </row>
    <row r="2855" spans="1:9" s="27" customFormat="1" x14ac:dyDescent="0.25">
      <c r="A2855" s="39"/>
      <c r="C2855" s="39"/>
      <c r="D2855" s="145"/>
      <c r="E2855" s="143"/>
      <c r="F2855" s="106"/>
      <c r="G2855" s="106"/>
      <c r="H2855" s="106"/>
      <c r="I2855" s="106"/>
    </row>
    <row r="2856" spans="1:9" s="27" customFormat="1" x14ac:dyDescent="0.25">
      <c r="A2856" s="39"/>
      <c r="C2856" s="39"/>
      <c r="D2856" s="145"/>
      <c r="E2856" s="143"/>
      <c r="F2856" s="106"/>
      <c r="G2856" s="106"/>
      <c r="H2856" s="106"/>
      <c r="I2856" s="106"/>
    </row>
    <row r="2857" spans="1:9" s="27" customFormat="1" x14ac:dyDescent="0.25">
      <c r="A2857" s="39"/>
      <c r="C2857" s="39"/>
      <c r="D2857" s="145"/>
      <c r="E2857" s="143"/>
      <c r="F2857" s="106"/>
      <c r="G2857" s="106"/>
      <c r="H2857" s="106"/>
      <c r="I2857" s="106"/>
    </row>
    <row r="2858" spans="1:9" s="27" customFormat="1" x14ac:dyDescent="0.25">
      <c r="A2858" s="39"/>
      <c r="C2858" s="39"/>
      <c r="D2858" s="145"/>
      <c r="E2858" s="143"/>
      <c r="F2858" s="106"/>
      <c r="G2858" s="106"/>
      <c r="H2858" s="106"/>
      <c r="I2858" s="106"/>
    </row>
    <row r="2859" spans="1:9" s="27" customFormat="1" x14ac:dyDescent="0.25">
      <c r="A2859" s="39"/>
      <c r="C2859" s="39"/>
      <c r="D2859" s="145"/>
      <c r="E2859" s="143"/>
      <c r="F2859" s="106"/>
      <c r="G2859" s="106"/>
      <c r="H2859" s="106"/>
      <c r="I2859" s="106"/>
    </row>
    <row r="2860" spans="1:9" s="27" customFormat="1" x14ac:dyDescent="0.25">
      <c r="A2860" s="39"/>
      <c r="C2860" s="39"/>
      <c r="D2860" s="145"/>
      <c r="E2860" s="143"/>
      <c r="F2860" s="106"/>
      <c r="G2860" s="106"/>
      <c r="H2860" s="106"/>
      <c r="I2860" s="106"/>
    </row>
    <row r="2861" spans="1:9" s="27" customFormat="1" x14ac:dyDescent="0.25">
      <c r="A2861" s="39"/>
      <c r="C2861" s="39"/>
      <c r="D2861" s="145"/>
      <c r="E2861" s="143"/>
      <c r="F2861" s="106"/>
      <c r="G2861" s="106"/>
      <c r="H2861" s="106"/>
      <c r="I2861" s="106"/>
    </row>
    <row r="2862" spans="1:9" s="27" customFormat="1" x14ac:dyDescent="0.25">
      <c r="A2862" s="39"/>
      <c r="C2862" s="39"/>
      <c r="D2862" s="145"/>
      <c r="E2862" s="143"/>
      <c r="F2862" s="106"/>
      <c r="G2862" s="106"/>
      <c r="H2862" s="106"/>
      <c r="I2862" s="106"/>
    </row>
    <row r="2863" spans="1:9" s="27" customFormat="1" x14ac:dyDescent="0.25">
      <c r="A2863" s="39"/>
      <c r="C2863" s="39"/>
      <c r="D2863" s="145"/>
      <c r="E2863" s="143"/>
      <c r="F2863" s="106"/>
      <c r="G2863" s="106"/>
      <c r="H2863" s="106"/>
      <c r="I2863" s="106"/>
    </row>
    <row r="2864" spans="1:9" s="27" customFormat="1" x14ac:dyDescent="0.25">
      <c r="A2864" s="39"/>
      <c r="C2864" s="39"/>
      <c r="D2864" s="145"/>
      <c r="E2864" s="143"/>
      <c r="F2864" s="106"/>
      <c r="G2864" s="106"/>
      <c r="H2864" s="106"/>
      <c r="I2864" s="106"/>
    </row>
    <row r="2865" spans="1:9" s="27" customFormat="1" x14ac:dyDescent="0.25">
      <c r="A2865" s="39"/>
      <c r="C2865" s="39"/>
      <c r="D2865" s="145"/>
      <c r="E2865" s="143"/>
      <c r="F2865" s="106"/>
      <c r="G2865" s="106"/>
      <c r="H2865" s="106"/>
      <c r="I2865" s="106"/>
    </row>
    <row r="2866" spans="1:9" s="27" customFormat="1" x14ac:dyDescent="0.25">
      <c r="A2866" s="39"/>
      <c r="C2866" s="39"/>
      <c r="D2866" s="145"/>
      <c r="E2866" s="143"/>
      <c r="F2866" s="106"/>
      <c r="G2866" s="106"/>
      <c r="H2866" s="106"/>
      <c r="I2866" s="106"/>
    </row>
    <row r="2867" spans="1:9" s="27" customFormat="1" x14ac:dyDescent="0.25">
      <c r="A2867" s="39"/>
      <c r="C2867" s="39"/>
      <c r="D2867" s="145"/>
      <c r="E2867" s="143"/>
      <c r="F2867" s="106"/>
      <c r="G2867" s="106"/>
      <c r="H2867" s="106"/>
      <c r="I2867" s="106"/>
    </row>
    <row r="2868" spans="1:9" s="27" customFormat="1" x14ac:dyDescent="0.25">
      <c r="A2868" s="39"/>
      <c r="C2868" s="39"/>
      <c r="D2868" s="145"/>
      <c r="E2868" s="143"/>
      <c r="F2868" s="106"/>
      <c r="G2868" s="106"/>
      <c r="H2868" s="106"/>
      <c r="I2868" s="106"/>
    </row>
    <row r="2869" spans="1:9" s="27" customFormat="1" x14ac:dyDescent="0.25">
      <c r="A2869" s="39"/>
      <c r="C2869" s="39"/>
      <c r="D2869" s="145"/>
      <c r="E2869" s="143"/>
      <c r="F2869" s="106"/>
      <c r="G2869" s="106"/>
      <c r="H2869" s="106"/>
      <c r="I2869" s="106"/>
    </row>
    <row r="2870" spans="1:9" s="27" customFormat="1" x14ac:dyDescent="0.25">
      <c r="A2870" s="39"/>
      <c r="C2870" s="39"/>
      <c r="D2870" s="145"/>
      <c r="E2870" s="143"/>
      <c r="F2870" s="106"/>
      <c r="G2870" s="106"/>
      <c r="H2870" s="106"/>
      <c r="I2870" s="106"/>
    </row>
    <row r="2871" spans="1:9" s="27" customFormat="1" x14ac:dyDescent="0.25">
      <c r="A2871" s="39"/>
      <c r="C2871" s="39"/>
      <c r="D2871" s="145"/>
      <c r="E2871" s="143"/>
      <c r="F2871" s="106"/>
      <c r="G2871" s="106"/>
      <c r="H2871" s="106"/>
      <c r="I2871" s="106"/>
    </row>
    <row r="2872" spans="1:9" s="27" customFormat="1" x14ac:dyDescent="0.25">
      <c r="A2872" s="39"/>
      <c r="C2872" s="39"/>
      <c r="D2872" s="145"/>
      <c r="E2872" s="143"/>
      <c r="F2872" s="106"/>
      <c r="G2872" s="106"/>
      <c r="H2872" s="106"/>
      <c r="I2872" s="106"/>
    </row>
    <row r="2873" spans="1:9" s="27" customFormat="1" x14ac:dyDescent="0.25">
      <c r="A2873" s="39"/>
      <c r="C2873" s="39"/>
      <c r="D2873" s="145"/>
      <c r="E2873" s="143"/>
      <c r="F2873" s="106"/>
      <c r="G2873" s="106"/>
      <c r="H2873" s="106"/>
      <c r="I2873" s="106"/>
    </row>
    <row r="2874" spans="1:9" s="27" customFormat="1" x14ac:dyDescent="0.25">
      <c r="A2874" s="39"/>
      <c r="C2874" s="39"/>
      <c r="D2874" s="145"/>
      <c r="E2874" s="143"/>
      <c r="F2874" s="106"/>
      <c r="G2874" s="106"/>
      <c r="H2874" s="106"/>
      <c r="I2874" s="106"/>
    </row>
    <row r="2875" spans="1:9" s="27" customFormat="1" x14ac:dyDescent="0.25">
      <c r="A2875" s="39"/>
      <c r="C2875" s="39"/>
      <c r="D2875" s="145"/>
      <c r="E2875" s="143"/>
      <c r="F2875" s="106"/>
      <c r="G2875" s="106"/>
      <c r="H2875" s="106"/>
      <c r="I2875" s="106"/>
    </row>
    <row r="2876" spans="1:9" s="27" customFormat="1" x14ac:dyDescent="0.25">
      <c r="A2876" s="39"/>
      <c r="C2876" s="39"/>
      <c r="D2876" s="145"/>
      <c r="E2876" s="143"/>
      <c r="F2876" s="106"/>
      <c r="G2876" s="106"/>
      <c r="H2876" s="106"/>
      <c r="I2876" s="106"/>
    </row>
    <row r="2877" spans="1:9" s="27" customFormat="1" x14ac:dyDescent="0.25">
      <c r="A2877" s="39"/>
      <c r="C2877" s="39"/>
      <c r="D2877" s="145"/>
      <c r="E2877" s="143"/>
      <c r="F2877" s="106"/>
      <c r="G2877" s="106"/>
      <c r="H2877" s="106"/>
      <c r="I2877" s="106"/>
    </row>
    <row r="2878" spans="1:9" s="27" customFormat="1" x14ac:dyDescent="0.25">
      <c r="A2878" s="39"/>
      <c r="C2878" s="39"/>
      <c r="D2878" s="145"/>
      <c r="E2878" s="143"/>
      <c r="F2878" s="106"/>
      <c r="G2878" s="106"/>
      <c r="H2878" s="106"/>
      <c r="I2878" s="106"/>
    </row>
    <row r="2879" spans="1:9" s="27" customFormat="1" x14ac:dyDescent="0.25">
      <c r="A2879" s="39"/>
      <c r="C2879" s="39"/>
      <c r="D2879" s="145"/>
      <c r="E2879" s="143"/>
      <c r="F2879" s="106"/>
      <c r="G2879" s="106"/>
      <c r="H2879" s="106"/>
      <c r="I2879" s="106"/>
    </row>
    <row r="2880" spans="1:9" s="27" customFormat="1" x14ac:dyDescent="0.25">
      <c r="A2880" s="39"/>
      <c r="C2880" s="39"/>
      <c r="D2880" s="145"/>
      <c r="E2880" s="143"/>
      <c r="F2880" s="106"/>
      <c r="G2880" s="106"/>
      <c r="H2880" s="106"/>
      <c r="I2880" s="106"/>
    </row>
    <row r="2881" spans="1:9" s="27" customFormat="1" x14ac:dyDescent="0.25">
      <c r="A2881" s="39"/>
      <c r="C2881" s="39"/>
      <c r="D2881" s="145"/>
      <c r="E2881" s="143"/>
      <c r="F2881" s="106"/>
      <c r="G2881" s="106"/>
      <c r="H2881" s="106"/>
      <c r="I2881" s="106"/>
    </row>
    <row r="2882" spans="1:9" s="27" customFormat="1" x14ac:dyDescent="0.25">
      <c r="A2882" s="39"/>
      <c r="C2882" s="39"/>
      <c r="D2882" s="145"/>
      <c r="E2882" s="143"/>
      <c r="F2882" s="106"/>
      <c r="G2882" s="106"/>
      <c r="H2882" s="106"/>
      <c r="I2882" s="106"/>
    </row>
    <row r="2883" spans="1:9" s="27" customFormat="1" x14ac:dyDescent="0.25">
      <c r="A2883" s="39"/>
      <c r="C2883" s="39"/>
      <c r="D2883" s="145"/>
      <c r="E2883" s="143"/>
      <c r="F2883" s="106"/>
      <c r="G2883" s="106"/>
      <c r="H2883" s="106"/>
      <c r="I2883" s="106"/>
    </row>
    <row r="2884" spans="1:9" s="27" customFormat="1" x14ac:dyDescent="0.25">
      <c r="A2884" s="39"/>
      <c r="C2884" s="39"/>
      <c r="D2884" s="145"/>
      <c r="E2884" s="143"/>
      <c r="F2884" s="106"/>
      <c r="G2884" s="106"/>
      <c r="H2884" s="106"/>
      <c r="I2884" s="106"/>
    </row>
    <row r="2885" spans="1:9" s="27" customFormat="1" x14ac:dyDescent="0.25">
      <c r="A2885" s="39"/>
      <c r="C2885" s="39"/>
      <c r="D2885" s="145"/>
      <c r="E2885" s="143"/>
      <c r="F2885" s="106"/>
      <c r="G2885" s="106"/>
      <c r="H2885" s="106"/>
      <c r="I2885" s="106"/>
    </row>
    <row r="2886" spans="1:9" s="27" customFormat="1" x14ac:dyDescent="0.25">
      <c r="A2886" s="39"/>
      <c r="C2886" s="39"/>
      <c r="D2886" s="145"/>
      <c r="E2886" s="143"/>
      <c r="F2886" s="106"/>
      <c r="G2886" s="106"/>
      <c r="H2886" s="106"/>
      <c r="I2886" s="106"/>
    </row>
    <row r="2887" spans="1:9" s="27" customFormat="1" x14ac:dyDescent="0.25">
      <c r="A2887" s="39"/>
      <c r="C2887" s="39"/>
      <c r="D2887" s="145"/>
      <c r="E2887" s="143"/>
      <c r="F2887" s="106"/>
      <c r="G2887" s="106"/>
      <c r="H2887" s="106"/>
      <c r="I2887" s="106"/>
    </row>
    <row r="2888" spans="1:9" s="27" customFormat="1" x14ac:dyDescent="0.25">
      <c r="A2888" s="39"/>
      <c r="C2888" s="39"/>
      <c r="D2888" s="145"/>
      <c r="E2888" s="143"/>
      <c r="F2888" s="106"/>
      <c r="G2888" s="106"/>
      <c r="H2888" s="106"/>
      <c r="I2888" s="106"/>
    </row>
    <row r="2889" spans="1:9" s="27" customFormat="1" x14ac:dyDescent="0.25">
      <c r="A2889" s="39"/>
      <c r="C2889" s="39"/>
      <c r="D2889" s="145"/>
      <c r="E2889" s="143"/>
      <c r="F2889" s="106"/>
      <c r="G2889" s="106"/>
      <c r="H2889" s="106"/>
      <c r="I2889" s="106"/>
    </row>
    <row r="2890" spans="1:9" s="27" customFormat="1" x14ac:dyDescent="0.25">
      <c r="A2890" s="39"/>
      <c r="C2890" s="39"/>
      <c r="D2890" s="145"/>
      <c r="E2890" s="143"/>
      <c r="F2890" s="106"/>
      <c r="G2890" s="106"/>
      <c r="H2890" s="106"/>
      <c r="I2890" s="106"/>
    </row>
    <row r="2891" spans="1:9" s="27" customFormat="1" x14ac:dyDescent="0.25">
      <c r="A2891" s="39"/>
      <c r="C2891" s="39"/>
      <c r="D2891" s="145"/>
      <c r="E2891" s="143"/>
      <c r="F2891" s="106"/>
      <c r="G2891" s="106"/>
      <c r="H2891" s="106"/>
      <c r="I2891" s="106"/>
    </row>
    <row r="2892" spans="1:9" s="27" customFormat="1" x14ac:dyDescent="0.25">
      <c r="A2892" s="39"/>
      <c r="C2892" s="39"/>
      <c r="D2892" s="145"/>
      <c r="E2892" s="143"/>
      <c r="F2892" s="106"/>
      <c r="G2892" s="106"/>
      <c r="H2892" s="106"/>
      <c r="I2892" s="106"/>
    </row>
    <row r="2893" spans="1:9" s="27" customFormat="1" x14ac:dyDescent="0.25">
      <c r="A2893" s="39"/>
      <c r="C2893" s="39"/>
      <c r="D2893" s="145"/>
      <c r="E2893" s="143"/>
      <c r="F2893" s="106"/>
      <c r="G2893" s="106"/>
      <c r="H2893" s="106"/>
      <c r="I2893" s="106"/>
    </row>
    <row r="2894" spans="1:9" s="27" customFormat="1" x14ac:dyDescent="0.25">
      <c r="A2894" s="39"/>
      <c r="C2894" s="39"/>
      <c r="D2894" s="145"/>
      <c r="E2894" s="143"/>
      <c r="F2894" s="106"/>
      <c r="G2894" s="106"/>
      <c r="H2894" s="106"/>
      <c r="I2894" s="106"/>
    </row>
    <row r="2895" spans="1:9" s="27" customFormat="1" x14ac:dyDescent="0.25">
      <c r="A2895" s="39"/>
      <c r="C2895" s="39"/>
      <c r="D2895" s="145"/>
      <c r="E2895" s="143"/>
      <c r="F2895" s="106"/>
      <c r="G2895" s="106"/>
      <c r="H2895" s="106"/>
      <c r="I2895" s="106"/>
    </row>
    <row r="2896" spans="1:9" s="27" customFormat="1" x14ac:dyDescent="0.25">
      <c r="A2896" s="39"/>
      <c r="C2896" s="39"/>
      <c r="D2896" s="145"/>
      <c r="E2896" s="143"/>
      <c r="F2896" s="106"/>
      <c r="G2896" s="106"/>
      <c r="H2896" s="106"/>
      <c r="I2896" s="106"/>
    </row>
    <row r="2897" spans="1:9" s="27" customFormat="1" x14ac:dyDescent="0.25">
      <c r="A2897" s="39"/>
      <c r="C2897" s="39"/>
      <c r="D2897" s="145"/>
      <c r="E2897" s="143"/>
      <c r="F2897" s="106"/>
      <c r="G2897" s="106"/>
      <c r="H2897" s="106"/>
      <c r="I2897" s="106"/>
    </row>
    <row r="2898" spans="1:9" s="27" customFormat="1" x14ac:dyDescent="0.25">
      <c r="A2898" s="39"/>
      <c r="C2898" s="39"/>
      <c r="D2898" s="145"/>
      <c r="E2898" s="143"/>
      <c r="F2898" s="106"/>
      <c r="G2898" s="106"/>
      <c r="H2898" s="106"/>
      <c r="I2898" s="106"/>
    </row>
    <row r="2899" spans="1:9" s="27" customFormat="1" x14ac:dyDescent="0.25">
      <c r="A2899" s="39"/>
      <c r="C2899" s="39"/>
      <c r="D2899" s="145"/>
      <c r="E2899" s="143"/>
      <c r="F2899" s="106"/>
      <c r="G2899" s="106"/>
      <c r="H2899" s="106"/>
      <c r="I2899" s="106"/>
    </row>
    <row r="2900" spans="1:9" s="27" customFormat="1" x14ac:dyDescent="0.25">
      <c r="A2900" s="39"/>
      <c r="C2900" s="39"/>
      <c r="D2900" s="145"/>
      <c r="E2900" s="143"/>
      <c r="F2900" s="106"/>
      <c r="G2900" s="106"/>
      <c r="H2900" s="106"/>
      <c r="I2900" s="106"/>
    </row>
    <row r="2901" spans="1:9" s="27" customFormat="1" x14ac:dyDescent="0.25">
      <c r="A2901" s="39"/>
      <c r="C2901" s="39"/>
      <c r="D2901" s="145"/>
      <c r="E2901" s="143"/>
      <c r="F2901" s="106"/>
      <c r="G2901" s="106"/>
      <c r="H2901" s="106"/>
      <c r="I2901" s="106"/>
    </row>
    <row r="2902" spans="1:9" s="27" customFormat="1" x14ac:dyDescent="0.25">
      <c r="A2902" s="39"/>
      <c r="C2902" s="39"/>
      <c r="D2902" s="145"/>
      <c r="E2902" s="143"/>
      <c r="F2902" s="106"/>
      <c r="G2902" s="106"/>
      <c r="H2902" s="106"/>
      <c r="I2902" s="106"/>
    </row>
    <row r="2903" spans="1:9" s="27" customFormat="1" x14ac:dyDescent="0.25">
      <c r="A2903" s="39"/>
      <c r="C2903" s="39"/>
      <c r="D2903" s="145"/>
      <c r="E2903" s="143"/>
      <c r="F2903" s="106"/>
      <c r="G2903" s="106"/>
      <c r="H2903" s="106"/>
      <c r="I2903" s="106"/>
    </row>
    <row r="2904" spans="1:9" s="27" customFormat="1" x14ac:dyDescent="0.25">
      <c r="A2904" s="39"/>
      <c r="C2904" s="39"/>
      <c r="D2904" s="145"/>
      <c r="E2904" s="143"/>
      <c r="F2904" s="106"/>
      <c r="G2904" s="106"/>
      <c r="H2904" s="106"/>
      <c r="I2904" s="106"/>
    </row>
    <row r="2905" spans="1:9" s="27" customFormat="1" x14ac:dyDescent="0.25">
      <c r="A2905" s="39"/>
      <c r="C2905" s="39"/>
      <c r="D2905" s="145"/>
      <c r="E2905" s="143"/>
      <c r="F2905" s="106"/>
      <c r="G2905" s="106"/>
      <c r="H2905" s="106"/>
      <c r="I2905" s="106"/>
    </row>
    <row r="2906" spans="1:9" s="27" customFormat="1" x14ac:dyDescent="0.25">
      <c r="A2906" s="39"/>
      <c r="C2906" s="39"/>
      <c r="D2906" s="145"/>
      <c r="E2906" s="143"/>
      <c r="F2906" s="106"/>
      <c r="G2906" s="106"/>
      <c r="H2906" s="106"/>
      <c r="I2906" s="106"/>
    </row>
    <row r="2907" spans="1:9" s="27" customFormat="1" x14ac:dyDescent="0.25">
      <c r="A2907" s="39"/>
      <c r="C2907" s="39"/>
      <c r="D2907" s="145"/>
      <c r="E2907" s="143"/>
      <c r="F2907" s="106"/>
      <c r="G2907" s="106"/>
      <c r="H2907" s="106"/>
      <c r="I2907" s="106"/>
    </row>
    <row r="2908" spans="1:9" s="27" customFormat="1" x14ac:dyDescent="0.25">
      <c r="A2908" s="39"/>
      <c r="C2908" s="39"/>
      <c r="D2908" s="145"/>
      <c r="E2908" s="143"/>
      <c r="F2908" s="106"/>
      <c r="G2908" s="106"/>
      <c r="H2908" s="106"/>
      <c r="I2908" s="106"/>
    </row>
    <row r="2909" spans="1:9" s="27" customFormat="1" x14ac:dyDescent="0.25">
      <c r="A2909" s="39"/>
      <c r="C2909" s="39"/>
      <c r="D2909" s="145"/>
      <c r="E2909" s="143"/>
      <c r="F2909" s="106"/>
      <c r="G2909" s="106"/>
      <c r="H2909" s="106"/>
      <c r="I2909" s="106"/>
    </row>
    <row r="2910" spans="1:9" s="27" customFormat="1" x14ac:dyDescent="0.25">
      <c r="A2910" s="39"/>
      <c r="C2910" s="39"/>
      <c r="D2910" s="145"/>
      <c r="E2910" s="143"/>
      <c r="F2910" s="106"/>
      <c r="G2910" s="106"/>
      <c r="H2910" s="106"/>
      <c r="I2910" s="106"/>
    </row>
    <row r="2911" spans="1:9" s="27" customFormat="1" x14ac:dyDescent="0.25">
      <c r="A2911" s="39"/>
      <c r="C2911" s="39"/>
      <c r="D2911" s="145"/>
      <c r="E2911" s="143"/>
      <c r="F2911" s="106"/>
      <c r="G2911" s="106"/>
      <c r="H2911" s="106"/>
      <c r="I2911" s="106"/>
    </row>
    <row r="2912" spans="1:9" s="27" customFormat="1" x14ac:dyDescent="0.25">
      <c r="A2912" s="39"/>
      <c r="C2912" s="39"/>
      <c r="D2912" s="145"/>
      <c r="E2912" s="143"/>
      <c r="F2912" s="106"/>
      <c r="G2912" s="106"/>
      <c r="H2912" s="106"/>
      <c r="I2912" s="106"/>
    </row>
    <row r="2913" spans="1:9" s="27" customFormat="1" x14ac:dyDescent="0.25">
      <c r="A2913" s="39"/>
      <c r="C2913" s="39"/>
      <c r="D2913" s="145"/>
      <c r="E2913" s="143"/>
      <c r="F2913" s="106"/>
      <c r="G2913" s="106"/>
      <c r="H2913" s="106"/>
      <c r="I2913" s="106"/>
    </row>
    <row r="2914" spans="1:9" s="27" customFormat="1" x14ac:dyDescent="0.25">
      <c r="A2914" s="39"/>
      <c r="C2914" s="39"/>
      <c r="D2914" s="145"/>
      <c r="E2914" s="143"/>
      <c r="F2914" s="106"/>
      <c r="G2914" s="106"/>
      <c r="H2914" s="106"/>
      <c r="I2914" s="106"/>
    </row>
    <row r="2915" spans="1:9" s="27" customFormat="1" x14ac:dyDescent="0.25">
      <c r="A2915" s="39"/>
      <c r="C2915" s="39"/>
      <c r="D2915" s="145"/>
      <c r="E2915" s="143"/>
      <c r="F2915" s="106"/>
      <c r="G2915" s="106"/>
      <c r="H2915" s="106"/>
      <c r="I2915" s="106"/>
    </row>
    <row r="2916" spans="1:9" s="27" customFormat="1" x14ac:dyDescent="0.25">
      <c r="A2916" s="39"/>
      <c r="C2916" s="39"/>
      <c r="D2916" s="145"/>
      <c r="E2916" s="143"/>
      <c r="F2916" s="106"/>
      <c r="G2916" s="106"/>
      <c r="H2916" s="106"/>
      <c r="I2916" s="106"/>
    </row>
    <row r="2917" spans="1:9" s="27" customFormat="1" x14ac:dyDescent="0.25">
      <c r="A2917" s="39"/>
      <c r="C2917" s="39"/>
      <c r="D2917" s="145"/>
      <c r="E2917" s="143"/>
      <c r="F2917" s="106"/>
      <c r="G2917" s="106"/>
      <c r="H2917" s="106"/>
      <c r="I2917" s="106"/>
    </row>
    <row r="2918" spans="1:9" s="27" customFormat="1" x14ac:dyDescent="0.25">
      <c r="A2918" s="39"/>
      <c r="C2918" s="39"/>
      <c r="D2918" s="145"/>
      <c r="E2918" s="143"/>
      <c r="F2918" s="106"/>
      <c r="G2918" s="106"/>
      <c r="H2918" s="106"/>
      <c r="I2918" s="106"/>
    </row>
    <row r="2919" spans="1:9" s="27" customFormat="1" x14ac:dyDescent="0.25">
      <c r="A2919" s="39"/>
      <c r="C2919" s="39"/>
      <c r="D2919" s="145"/>
      <c r="E2919" s="143"/>
      <c r="F2919" s="106"/>
      <c r="G2919" s="106"/>
      <c r="H2919" s="106"/>
      <c r="I2919" s="106"/>
    </row>
    <row r="2920" spans="1:9" s="27" customFormat="1" x14ac:dyDescent="0.25">
      <c r="A2920" s="39"/>
      <c r="C2920" s="39"/>
      <c r="D2920" s="145"/>
      <c r="E2920" s="143"/>
      <c r="F2920" s="106"/>
      <c r="G2920" s="106"/>
      <c r="H2920" s="106"/>
      <c r="I2920" s="106"/>
    </row>
    <row r="2921" spans="1:9" s="27" customFormat="1" x14ac:dyDescent="0.25">
      <c r="A2921" s="39"/>
      <c r="C2921" s="39"/>
      <c r="D2921" s="145"/>
      <c r="E2921" s="143"/>
      <c r="F2921" s="106"/>
      <c r="G2921" s="106"/>
      <c r="H2921" s="106"/>
      <c r="I2921" s="106"/>
    </row>
    <row r="2922" spans="1:9" s="27" customFormat="1" x14ac:dyDescent="0.25">
      <c r="A2922" s="39"/>
      <c r="C2922" s="39"/>
      <c r="D2922" s="145"/>
      <c r="E2922" s="143"/>
      <c r="F2922" s="106"/>
      <c r="G2922" s="106"/>
      <c r="H2922" s="106"/>
      <c r="I2922" s="106"/>
    </row>
    <row r="2923" spans="1:9" s="27" customFormat="1" x14ac:dyDescent="0.25">
      <c r="A2923" s="39"/>
      <c r="C2923" s="39"/>
      <c r="D2923" s="145"/>
      <c r="E2923" s="143"/>
      <c r="F2923" s="106"/>
      <c r="G2923" s="106"/>
      <c r="H2923" s="106"/>
      <c r="I2923" s="106"/>
    </row>
    <row r="2924" spans="1:9" s="27" customFormat="1" x14ac:dyDescent="0.25">
      <c r="A2924" s="39"/>
      <c r="C2924" s="39"/>
      <c r="D2924" s="145"/>
      <c r="E2924" s="143"/>
      <c r="F2924" s="106"/>
      <c r="G2924" s="106"/>
      <c r="H2924" s="106"/>
      <c r="I2924" s="106"/>
    </row>
    <row r="2925" spans="1:9" s="27" customFormat="1" x14ac:dyDescent="0.25">
      <c r="A2925" s="39"/>
      <c r="C2925" s="39"/>
      <c r="D2925" s="145"/>
      <c r="E2925" s="143"/>
      <c r="F2925" s="106"/>
      <c r="G2925" s="106"/>
      <c r="H2925" s="106"/>
      <c r="I2925" s="106"/>
    </row>
    <row r="2926" spans="1:9" s="27" customFormat="1" x14ac:dyDescent="0.25">
      <c r="A2926" s="39"/>
      <c r="C2926" s="39"/>
      <c r="D2926" s="145"/>
      <c r="E2926" s="143"/>
      <c r="F2926" s="106"/>
      <c r="G2926" s="106"/>
      <c r="H2926" s="106"/>
      <c r="I2926" s="106"/>
    </row>
    <row r="2927" spans="1:9" s="27" customFormat="1" x14ac:dyDescent="0.25">
      <c r="A2927" s="39"/>
      <c r="C2927" s="39"/>
      <c r="D2927" s="145"/>
      <c r="E2927" s="143"/>
      <c r="F2927" s="106"/>
      <c r="G2927" s="106"/>
      <c r="H2927" s="106"/>
      <c r="I2927" s="106"/>
    </row>
    <row r="2928" spans="1:9" s="27" customFormat="1" x14ac:dyDescent="0.25">
      <c r="A2928" s="39"/>
      <c r="C2928" s="39"/>
      <c r="D2928" s="145"/>
      <c r="E2928" s="143"/>
      <c r="F2928" s="106"/>
      <c r="G2928" s="106"/>
      <c r="H2928" s="106"/>
      <c r="I2928" s="106"/>
    </row>
    <row r="2929" spans="1:9" s="27" customFormat="1" x14ac:dyDescent="0.25">
      <c r="A2929" s="39"/>
      <c r="C2929" s="39"/>
      <c r="D2929" s="145"/>
      <c r="E2929" s="143"/>
      <c r="F2929" s="106"/>
      <c r="G2929" s="106"/>
      <c r="H2929" s="106"/>
      <c r="I2929" s="106"/>
    </row>
    <row r="2930" spans="1:9" s="27" customFormat="1" x14ac:dyDescent="0.25">
      <c r="A2930" s="39"/>
      <c r="C2930" s="39"/>
      <c r="D2930" s="145"/>
      <c r="E2930" s="143"/>
      <c r="F2930" s="106"/>
      <c r="G2930" s="106"/>
      <c r="H2930" s="106"/>
      <c r="I2930" s="106"/>
    </row>
    <row r="2931" spans="1:9" s="27" customFormat="1" x14ac:dyDescent="0.25">
      <c r="A2931" s="39"/>
      <c r="C2931" s="39"/>
      <c r="D2931" s="145"/>
      <c r="E2931" s="143"/>
      <c r="F2931" s="106"/>
      <c r="G2931" s="106"/>
      <c r="H2931" s="106"/>
      <c r="I2931" s="106"/>
    </row>
    <row r="2932" spans="1:9" s="27" customFormat="1" x14ac:dyDescent="0.25">
      <c r="A2932" s="39"/>
      <c r="C2932" s="39"/>
      <c r="D2932" s="145"/>
      <c r="E2932" s="143"/>
      <c r="F2932" s="106"/>
      <c r="G2932" s="106"/>
      <c r="H2932" s="106"/>
      <c r="I2932" s="106"/>
    </row>
    <row r="2933" spans="1:9" s="27" customFormat="1" x14ac:dyDescent="0.25">
      <c r="A2933" s="39"/>
      <c r="C2933" s="39"/>
      <c r="D2933" s="145"/>
      <c r="E2933" s="143"/>
      <c r="F2933" s="106"/>
      <c r="G2933" s="106"/>
      <c r="H2933" s="106"/>
      <c r="I2933" s="106"/>
    </row>
    <row r="2934" spans="1:9" s="27" customFormat="1" x14ac:dyDescent="0.25">
      <c r="A2934" s="39"/>
      <c r="C2934" s="39"/>
      <c r="D2934" s="145"/>
      <c r="E2934" s="143"/>
      <c r="F2934" s="106"/>
      <c r="G2934" s="106"/>
      <c r="H2934" s="106"/>
      <c r="I2934" s="106"/>
    </row>
    <row r="2935" spans="1:9" s="27" customFormat="1" x14ac:dyDescent="0.25">
      <c r="A2935" s="39"/>
      <c r="C2935" s="39"/>
      <c r="D2935" s="145"/>
      <c r="E2935" s="143"/>
      <c r="F2935" s="106"/>
      <c r="G2935" s="106"/>
      <c r="H2935" s="106"/>
      <c r="I2935" s="106"/>
    </row>
    <row r="2936" spans="1:9" s="27" customFormat="1" x14ac:dyDescent="0.25">
      <c r="A2936" s="39"/>
      <c r="C2936" s="39"/>
      <c r="D2936" s="145"/>
      <c r="E2936" s="143"/>
      <c r="F2936" s="106"/>
      <c r="G2936" s="106"/>
      <c r="H2936" s="106"/>
      <c r="I2936" s="106"/>
    </row>
    <row r="2937" spans="1:9" s="27" customFormat="1" x14ac:dyDescent="0.25">
      <c r="A2937" s="39"/>
      <c r="C2937" s="39"/>
      <c r="D2937" s="145"/>
      <c r="E2937" s="143"/>
      <c r="F2937" s="106"/>
      <c r="G2937" s="106"/>
      <c r="H2937" s="106"/>
      <c r="I2937" s="106"/>
    </row>
    <row r="2938" spans="1:9" s="27" customFormat="1" x14ac:dyDescent="0.25">
      <c r="A2938" s="39"/>
      <c r="C2938" s="39"/>
      <c r="D2938" s="145"/>
      <c r="E2938" s="143"/>
      <c r="F2938" s="106"/>
      <c r="G2938" s="106"/>
      <c r="H2938" s="106"/>
      <c r="I2938" s="106"/>
    </row>
    <row r="2939" spans="1:9" s="27" customFormat="1" x14ac:dyDescent="0.25">
      <c r="A2939" s="39"/>
      <c r="C2939" s="39"/>
      <c r="D2939" s="145"/>
      <c r="E2939" s="143"/>
      <c r="F2939" s="106"/>
      <c r="G2939" s="106"/>
      <c r="H2939" s="106"/>
      <c r="I2939" s="106"/>
    </row>
    <row r="2940" spans="1:9" s="27" customFormat="1" x14ac:dyDescent="0.25">
      <c r="A2940" s="39"/>
      <c r="C2940" s="39"/>
      <c r="D2940" s="145"/>
      <c r="E2940" s="143"/>
      <c r="F2940" s="106"/>
      <c r="G2940" s="106"/>
      <c r="H2940" s="106"/>
      <c r="I2940" s="106"/>
    </row>
    <row r="2941" spans="1:9" s="27" customFormat="1" x14ac:dyDescent="0.25">
      <c r="A2941" s="39"/>
      <c r="C2941" s="39"/>
      <c r="D2941" s="145"/>
      <c r="E2941" s="143"/>
      <c r="F2941" s="106"/>
      <c r="G2941" s="106"/>
      <c r="H2941" s="106"/>
      <c r="I2941" s="106"/>
    </row>
    <row r="2942" spans="1:9" s="27" customFormat="1" x14ac:dyDescent="0.25">
      <c r="A2942" s="39"/>
      <c r="C2942" s="39"/>
      <c r="D2942" s="145"/>
      <c r="E2942" s="143"/>
      <c r="F2942" s="106"/>
      <c r="G2942" s="106"/>
      <c r="H2942" s="106"/>
      <c r="I2942" s="106"/>
    </row>
    <row r="2943" spans="1:9" s="27" customFormat="1" x14ac:dyDescent="0.25">
      <c r="A2943" s="39"/>
      <c r="C2943" s="39"/>
      <c r="D2943" s="145"/>
      <c r="E2943" s="143"/>
      <c r="F2943" s="106"/>
      <c r="G2943" s="106"/>
      <c r="H2943" s="106"/>
      <c r="I2943" s="106"/>
    </row>
    <row r="2944" spans="1:9" s="27" customFormat="1" x14ac:dyDescent="0.25">
      <c r="A2944" s="39"/>
      <c r="C2944" s="39"/>
      <c r="D2944" s="145"/>
      <c r="E2944" s="143"/>
      <c r="F2944" s="106"/>
      <c r="G2944" s="106"/>
      <c r="H2944" s="106"/>
      <c r="I2944" s="106"/>
    </row>
    <row r="2945" spans="1:9" s="27" customFormat="1" x14ac:dyDescent="0.25">
      <c r="A2945" s="39"/>
      <c r="C2945" s="39"/>
      <c r="D2945" s="145"/>
      <c r="E2945" s="143"/>
      <c r="F2945" s="106"/>
      <c r="G2945" s="106"/>
      <c r="H2945" s="106"/>
      <c r="I2945" s="106"/>
    </row>
    <row r="2946" spans="1:9" s="27" customFormat="1" x14ac:dyDescent="0.25">
      <c r="A2946" s="39"/>
      <c r="C2946" s="39"/>
      <c r="D2946" s="145"/>
      <c r="E2946" s="143"/>
      <c r="F2946" s="106"/>
      <c r="G2946" s="106"/>
      <c r="H2946" s="106"/>
      <c r="I2946" s="106"/>
    </row>
    <row r="2947" spans="1:9" s="27" customFormat="1" x14ac:dyDescent="0.25">
      <c r="A2947" s="39"/>
      <c r="C2947" s="39"/>
      <c r="D2947" s="145"/>
      <c r="E2947" s="143"/>
      <c r="F2947" s="106"/>
      <c r="G2947" s="106"/>
      <c r="H2947" s="106"/>
      <c r="I2947" s="106"/>
    </row>
    <row r="2948" spans="1:9" s="27" customFormat="1" x14ac:dyDescent="0.25">
      <c r="A2948" s="39"/>
      <c r="C2948" s="39"/>
      <c r="D2948" s="145"/>
      <c r="E2948" s="143"/>
      <c r="F2948" s="106"/>
      <c r="G2948" s="106"/>
      <c r="H2948" s="106"/>
      <c r="I2948" s="106"/>
    </row>
    <row r="2949" spans="1:9" s="27" customFormat="1" x14ac:dyDescent="0.25">
      <c r="A2949" s="39"/>
      <c r="C2949" s="39"/>
      <c r="D2949" s="145"/>
      <c r="E2949" s="143"/>
      <c r="F2949" s="106"/>
      <c r="G2949" s="106"/>
      <c r="H2949" s="106"/>
      <c r="I2949" s="106"/>
    </row>
    <row r="2950" spans="1:9" s="27" customFormat="1" x14ac:dyDescent="0.25">
      <c r="A2950" s="39"/>
      <c r="C2950" s="39"/>
      <c r="D2950" s="145"/>
      <c r="E2950" s="143"/>
      <c r="F2950" s="106"/>
      <c r="G2950" s="106"/>
      <c r="H2950" s="106"/>
      <c r="I2950" s="106"/>
    </row>
    <row r="2951" spans="1:9" s="27" customFormat="1" x14ac:dyDescent="0.25">
      <c r="A2951" s="39"/>
      <c r="C2951" s="39"/>
      <c r="D2951" s="145"/>
      <c r="E2951" s="143"/>
      <c r="F2951" s="106"/>
      <c r="G2951" s="106"/>
      <c r="H2951" s="106"/>
      <c r="I2951" s="106"/>
    </row>
    <row r="2952" spans="1:9" s="27" customFormat="1" x14ac:dyDescent="0.25">
      <c r="A2952" s="39"/>
      <c r="C2952" s="39"/>
      <c r="D2952" s="145"/>
      <c r="E2952" s="143"/>
      <c r="F2952" s="106"/>
      <c r="G2952" s="106"/>
      <c r="H2952" s="106"/>
      <c r="I2952" s="106"/>
    </row>
    <row r="2953" spans="1:9" s="27" customFormat="1" x14ac:dyDescent="0.25">
      <c r="A2953" s="39"/>
      <c r="C2953" s="39"/>
      <c r="D2953" s="145"/>
      <c r="E2953" s="143"/>
      <c r="F2953" s="106"/>
      <c r="G2953" s="106"/>
      <c r="H2953" s="106"/>
      <c r="I2953" s="106"/>
    </row>
    <row r="2954" spans="1:9" s="27" customFormat="1" x14ac:dyDescent="0.25">
      <c r="A2954" s="39"/>
      <c r="C2954" s="39"/>
      <c r="D2954" s="145"/>
      <c r="E2954" s="143"/>
      <c r="F2954" s="106"/>
      <c r="G2954" s="106"/>
      <c r="H2954" s="106"/>
      <c r="I2954" s="106"/>
    </row>
    <row r="2955" spans="1:9" s="27" customFormat="1" x14ac:dyDescent="0.25">
      <c r="A2955" s="39"/>
      <c r="C2955" s="39"/>
      <c r="D2955" s="145"/>
      <c r="E2955" s="143"/>
      <c r="F2955" s="106"/>
      <c r="G2955" s="106"/>
      <c r="H2955" s="106"/>
      <c r="I2955" s="106"/>
    </row>
    <row r="2956" spans="1:9" s="27" customFormat="1" x14ac:dyDescent="0.25">
      <c r="A2956" s="39"/>
      <c r="C2956" s="39"/>
      <c r="D2956" s="145"/>
      <c r="E2956" s="143"/>
      <c r="F2956" s="106"/>
      <c r="G2956" s="106"/>
      <c r="H2956" s="106"/>
      <c r="I2956" s="106"/>
    </row>
    <row r="2957" spans="1:9" s="27" customFormat="1" x14ac:dyDescent="0.25">
      <c r="A2957" s="39"/>
      <c r="C2957" s="39"/>
      <c r="D2957" s="145"/>
      <c r="E2957" s="143"/>
      <c r="F2957" s="106"/>
      <c r="G2957" s="106"/>
      <c r="H2957" s="106"/>
      <c r="I2957" s="106"/>
    </row>
    <row r="2958" spans="1:9" s="27" customFormat="1" x14ac:dyDescent="0.25">
      <c r="A2958" s="39"/>
      <c r="C2958" s="39"/>
      <c r="D2958" s="145"/>
      <c r="E2958" s="143"/>
      <c r="F2958" s="106"/>
      <c r="G2958" s="106"/>
      <c r="H2958" s="106"/>
      <c r="I2958" s="106"/>
    </row>
    <row r="2959" spans="1:9" s="27" customFormat="1" x14ac:dyDescent="0.25">
      <c r="A2959" s="39"/>
      <c r="C2959" s="39"/>
      <c r="D2959" s="145"/>
      <c r="E2959" s="143"/>
      <c r="F2959" s="106"/>
      <c r="G2959" s="106"/>
      <c r="H2959" s="106"/>
      <c r="I2959" s="106"/>
    </row>
    <row r="2960" spans="1:9" s="27" customFormat="1" x14ac:dyDescent="0.25">
      <c r="A2960" s="39"/>
      <c r="C2960" s="39"/>
      <c r="D2960" s="145"/>
      <c r="E2960" s="143"/>
      <c r="F2960" s="106"/>
      <c r="G2960" s="106"/>
      <c r="H2960" s="106"/>
      <c r="I2960" s="106"/>
    </row>
    <row r="2961" spans="1:9" s="27" customFormat="1" x14ac:dyDescent="0.25">
      <c r="A2961" s="39"/>
      <c r="C2961" s="39"/>
      <c r="D2961" s="145"/>
      <c r="E2961" s="143"/>
      <c r="F2961" s="106"/>
      <c r="G2961" s="106"/>
      <c r="H2961" s="106"/>
      <c r="I2961" s="106"/>
    </row>
    <row r="2962" spans="1:9" s="27" customFormat="1" x14ac:dyDescent="0.25">
      <c r="A2962" s="39"/>
      <c r="C2962" s="39"/>
      <c r="D2962" s="145"/>
      <c r="E2962" s="143"/>
      <c r="F2962" s="106"/>
      <c r="G2962" s="106"/>
      <c r="H2962" s="106"/>
      <c r="I2962" s="106"/>
    </row>
    <row r="2963" spans="1:9" s="27" customFormat="1" x14ac:dyDescent="0.25">
      <c r="A2963" s="39"/>
      <c r="C2963" s="39"/>
      <c r="D2963" s="145"/>
      <c r="E2963" s="143"/>
      <c r="F2963" s="106"/>
      <c r="G2963" s="106"/>
      <c r="H2963" s="106"/>
      <c r="I2963" s="106"/>
    </row>
    <row r="2964" spans="1:9" s="27" customFormat="1" x14ac:dyDescent="0.25">
      <c r="A2964" s="39"/>
      <c r="C2964" s="39"/>
      <c r="D2964" s="145"/>
      <c r="E2964" s="143"/>
      <c r="F2964" s="106"/>
      <c r="G2964" s="106"/>
      <c r="H2964" s="106"/>
      <c r="I2964" s="106"/>
    </row>
    <row r="2965" spans="1:9" s="27" customFormat="1" x14ac:dyDescent="0.25">
      <c r="A2965" s="39"/>
      <c r="C2965" s="39"/>
      <c r="D2965" s="145"/>
      <c r="E2965" s="143"/>
      <c r="F2965" s="106"/>
      <c r="G2965" s="106"/>
      <c r="H2965" s="106"/>
      <c r="I2965" s="106"/>
    </row>
    <row r="2966" spans="1:9" s="27" customFormat="1" x14ac:dyDescent="0.25">
      <c r="A2966" s="39"/>
      <c r="C2966" s="39"/>
      <c r="D2966" s="145"/>
      <c r="E2966" s="143"/>
      <c r="F2966" s="106"/>
      <c r="G2966" s="106"/>
      <c r="H2966" s="106"/>
      <c r="I2966" s="106"/>
    </row>
    <row r="2967" spans="1:9" s="27" customFormat="1" x14ac:dyDescent="0.25">
      <c r="A2967" s="39"/>
      <c r="C2967" s="39"/>
      <c r="D2967" s="145"/>
      <c r="E2967" s="143"/>
      <c r="F2967" s="106"/>
      <c r="G2967" s="106"/>
      <c r="H2967" s="106"/>
      <c r="I2967" s="106"/>
    </row>
    <row r="2968" spans="1:9" s="27" customFormat="1" x14ac:dyDescent="0.25">
      <c r="A2968" s="39"/>
      <c r="C2968" s="39"/>
      <c r="D2968" s="145"/>
      <c r="E2968" s="143"/>
      <c r="F2968" s="106"/>
      <c r="G2968" s="106"/>
      <c r="H2968" s="106"/>
      <c r="I2968" s="106"/>
    </row>
    <row r="2969" spans="1:9" s="27" customFormat="1" x14ac:dyDescent="0.25">
      <c r="A2969" s="39"/>
      <c r="C2969" s="39"/>
      <c r="D2969" s="145"/>
      <c r="E2969" s="143"/>
      <c r="F2969" s="106"/>
      <c r="G2969" s="106"/>
      <c r="H2969" s="106"/>
      <c r="I2969" s="106"/>
    </row>
    <row r="2970" spans="1:9" s="27" customFormat="1" x14ac:dyDescent="0.25">
      <c r="A2970" s="39"/>
      <c r="C2970" s="39"/>
      <c r="D2970" s="145"/>
      <c r="E2970" s="143"/>
      <c r="F2970" s="106"/>
      <c r="G2970" s="106"/>
      <c r="H2970" s="106"/>
      <c r="I2970" s="106"/>
    </row>
    <row r="2971" spans="1:9" s="27" customFormat="1" x14ac:dyDescent="0.25">
      <c r="A2971" s="39"/>
      <c r="C2971" s="39"/>
      <c r="D2971" s="145"/>
      <c r="E2971" s="143"/>
      <c r="F2971" s="106"/>
      <c r="G2971" s="106"/>
      <c r="H2971" s="106"/>
      <c r="I2971" s="106"/>
    </row>
    <row r="2972" spans="1:9" s="27" customFormat="1" x14ac:dyDescent="0.25">
      <c r="A2972" s="39"/>
      <c r="C2972" s="39"/>
      <c r="D2972" s="145"/>
      <c r="E2972" s="143"/>
      <c r="F2972" s="106"/>
      <c r="G2972" s="106"/>
      <c r="H2972" s="106"/>
      <c r="I2972" s="106"/>
    </row>
    <row r="2973" spans="1:9" s="27" customFormat="1" x14ac:dyDescent="0.25">
      <c r="A2973" s="39"/>
      <c r="C2973" s="39"/>
      <c r="D2973" s="145"/>
      <c r="E2973" s="143"/>
      <c r="F2973" s="106"/>
      <c r="G2973" s="106"/>
      <c r="H2973" s="106"/>
      <c r="I2973" s="106"/>
    </row>
    <row r="2974" spans="1:9" s="27" customFormat="1" x14ac:dyDescent="0.25">
      <c r="A2974" s="39"/>
      <c r="C2974" s="39"/>
      <c r="D2974" s="145"/>
      <c r="E2974" s="143"/>
      <c r="F2974" s="106"/>
      <c r="G2974" s="106"/>
      <c r="H2974" s="106"/>
      <c r="I2974" s="106"/>
    </row>
    <row r="2975" spans="1:9" s="27" customFormat="1" x14ac:dyDescent="0.25">
      <c r="A2975" s="39"/>
      <c r="C2975" s="39"/>
      <c r="D2975" s="145"/>
      <c r="E2975" s="143"/>
      <c r="F2975" s="106"/>
      <c r="G2975" s="106"/>
      <c r="H2975" s="106"/>
      <c r="I2975" s="106"/>
    </row>
    <row r="2976" spans="1:9" s="27" customFormat="1" x14ac:dyDescent="0.25">
      <c r="A2976" s="39"/>
      <c r="C2976" s="39"/>
      <c r="D2976" s="145"/>
      <c r="E2976" s="143"/>
      <c r="F2976" s="106"/>
      <c r="G2976" s="106"/>
      <c r="H2976" s="106"/>
      <c r="I2976" s="106"/>
    </row>
    <row r="2977" spans="1:9" s="27" customFormat="1" x14ac:dyDescent="0.25">
      <c r="A2977" s="39"/>
      <c r="C2977" s="39"/>
      <c r="D2977" s="145"/>
      <c r="E2977" s="143"/>
      <c r="F2977" s="106"/>
      <c r="G2977" s="106"/>
      <c r="H2977" s="106"/>
      <c r="I2977" s="106"/>
    </row>
    <row r="2978" spans="1:9" s="27" customFormat="1" x14ac:dyDescent="0.25">
      <c r="A2978" s="39"/>
      <c r="C2978" s="39"/>
      <c r="D2978" s="145"/>
      <c r="E2978" s="143"/>
      <c r="F2978" s="106"/>
      <c r="G2978" s="106"/>
      <c r="H2978" s="106"/>
      <c r="I2978" s="106"/>
    </row>
    <row r="2979" spans="1:9" s="27" customFormat="1" x14ac:dyDescent="0.25">
      <c r="A2979" s="39"/>
      <c r="C2979" s="39"/>
      <c r="D2979" s="145"/>
      <c r="E2979" s="143"/>
      <c r="F2979" s="106"/>
      <c r="G2979" s="106"/>
      <c r="H2979" s="106"/>
      <c r="I2979" s="106"/>
    </row>
    <row r="2980" spans="1:9" s="27" customFormat="1" x14ac:dyDescent="0.25">
      <c r="A2980" s="39"/>
      <c r="C2980" s="39"/>
      <c r="D2980" s="145"/>
      <c r="E2980" s="143"/>
      <c r="F2980" s="106"/>
      <c r="G2980" s="106"/>
      <c r="H2980" s="106"/>
      <c r="I2980" s="106"/>
    </row>
    <row r="2981" spans="1:9" s="27" customFormat="1" x14ac:dyDescent="0.25">
      <c r="A2981" s="39"/>
      <c r="C2981" s="39"/>
      <c r="D2981" s="145"/>
      <c r="E2981" s="143"/>
      <c r="F2981" s="106"/>
      <c r="G2981" s="106"/>
      <c r="H2981" s="106"/>
      <c r="I2981" s="106"/>
    </row>
    <row r="2982" spans="1:9" s="27" customFormat="1" x14ac:dyDescent="0.25">
      <c r="A2982" s="39"/>
      <c r="C2982" s="39"/>
      <c r="D2982" s="145"/>
      <c r="E2982" s="143"/>
      <c r="F2982" s="106"/>
      <c r="G2982" s="106"/>
      <c r="H2982" s="106"/>
      <c r="I2982" s="106"/>
    </row>
    <row r="2983" spans="1:9" s="27" customFormat="1" x14ac:dyDescent="0.25">
      <c r="A2983" s="39"/>
      <c r="C2983" s="39"/>
      <c r="D2983" s="145"/>
      <c r="E2983" s="143"/>
      <c r="F2983" s="106"/>
      <c r="G2983" s="106"/>
      <c r="H2983" s="106"/>
      <c r="I2983" s="106"/>
    </row>
    <row r="2984" spans="1:9" s="27" customFormat="1" x14ac:dyDescent="0.25">
      <c r="A2984" s="39"/>
      <c r="C2984" s="39"/>
      <c r="D2984" s="145"/>
      <c r="E2984" s="143"/>
      <c r="F2984" s="106"/>
      <c r="G2984" s="106"/>
      <c r="H2984" s="106"/>
      <c r="I2984" s="106"/>
    </row>
    <row r="2985" spans="1:9" s="27" customFormat="1" x14ac:dyDescent="0.25">
      <c r="A2985" s="39"/>
      <c r="C2985" s="39"/>
      <c r="D2985" s="145"/>
      <c r="E2985" s="143"/>
      <c r="F2985" s="106"/>
      <c r="G2985" s="106"/>
      <c r="H2985" s="106"/>
      <c r="I2985" s="106"/>
    </row>
    <row r="2986" spans="1:9" s="27" customFormat="1" x14ac:dyDescent="0.25">
      <c r="A2986" s="39"/>
      <c r="C2986" s="39"/>
      <c r="D2986" s="145"/>
      <c r="E2986" s="143"/>
      <c r="F2986" s="106"/>
      <c r="G2986" s="106"/>
      <c r="H2986" s="106"/>
      <c r="I2986" s="106"/>
    </row>
    <row r="2987" spans="1:9" s="27" customFormat="1" x14ac:dyDescent="0.25">
      <c r="A2987" s="39"/>
      <c r="C2987" s="39"/>
      <c r="D2987" s="145"/>
      <c r="E2987" s="143"/>
      <c r="F2987" s="106"/>
      <c r="G2987" s="106"/>
      <c r="H2987" s="106"/>
      <c r="I2987" s="106"/>
    </row>
    <row r="2988" spans="1:9" s="27" customFormat="1" x14ac:dyDescent="0.25">
      <c r="A2988" s="39"/>
      <c r="C2988" s="39"/>
      <c r="D2988" s="145"/>
      <c r="E2988" s="143"/>
      <c r="F2988" s="106"/>
      <c r="G2988" s="106"/>
      <c r="H2988" s="106"/>
      <c r="I2988" s="106"/>
    </row>
    <row r="2989" spans="1:9" s="27" customFormat="1" x14ac:dyDescent="0.25">
      <c r="A2989" s="39"/>
      <c r="C2989" s="39"/>
      <c r="D2989" s="145"/>
      <c r="E2989" s="143"/>
      <c r="F2989" s="106"/>
      <c r="G2989" s="106"/>
      <c r="H2989" s="106"/>
      <c r="I2989" s="106"/>
    </row>
    <row r="2990" spans="1:9" s="27" customFormat="1" x14ac:dyDescent="0.25">
      <c r="A2990" s="39"/>
      <c r="C2990" s="39"/>
      <c r="D2990" s="145"/>
      <c r="E2990" s="143"/>
      <c r="F2990" s="106"/>
      <c r="G2990" s="106"/>
      <c r="H2990" s="106"/>
      <c r="I2990" s="106"/>
    </row>
    <row r="2991" spans="1:9" s="27" customFormat="1" x14ac:dyDescent="0.25">
      <c r="A2991" s="39"/>
      <c r="C2991" s="39"/>
      <c r="D2991" s="145"/>
      <c r="E2991" s="143"/>
      <c r="F2991" s="106"/>
      <c r="G2991" s="106"/>
      <c r="H2991" s="106"/>
      <c r="I2991" s="106"/>
    </row>
    <row r="2992" spans="1:9" s="27" customFormat="1" x14ac:dyDescent="0.25">
      <c r="A2992" s="39"/>
      <c r="C2992" s="39"/>
      <c r="D2992" s="145"/>
      <c r="E2992" s="143"/>
      <c r="F2992" s="106"/>
      <c r="G2992" s="106"/>
      <c r="H2992" s="106"/>
      <c r="I2992" s="106"/>
    </row>
    <row r="2993" spans="1:9" s="27" customFormat="1" x14ac:dyDescent="0.25">
      <c r="A2993" s="39"/>
      <c r="C2993" s="39"/>
      <c r="D2993" s="145"/>
      <c r="E2993" s="143"/>
      <c r="F2993" s="106"/>
      <c r="G2993" s="106"/>
      <c r="H2993" s="106"/>
      <c r="I2993" s="106"/>
    </row>
    <row r="2994" spans="1:9" s="27" customFormat="1" x14ac:dyDescent="0.25">
      <c r="A2994" s="39"/>
      <c r="C2994" s="39"/>
      <c r="D2994" s="145"/>
      <c r="E2994" s="143"/>
      <c r="F2994" s="106"/>
      <c r="G2994" s="106"/>
      <c r="H2994" s="106"/>
      <c r="I2994" s="106"/>
    </row>
    <row r="2995" spans="1:9" s="27" customFormat="1" x14ac:dyDescent="0.25">
      <c r="A2995" s="39"/>
      <c r="C2995" s="39"/>
      <c r="D2995" s="145"/>
      <c r="E2995" s="143"/>
      <c r="F2995" s="106"/>
      <c r="G2995" s="106"/>
      <c r="H2995" s="106"/>
      <c r="I2995" s="106"/>
    </row>
    <row r="2996" spans="1:9" s="27" customFormat="1" x14ac:dyDescent="0.25">
      <c r="A2996" s="39"/>
      <c r="C2996" s="39"/>
      <c r="D2996" s="145"/>
      <c r="E2996" s="143"/>
      <c r="F2996" s="106"/>
      <c r="G2996" s="106"/>
      <c r="H2996" s="106"/>
      <c r="I2996" s="106"/>
    </row>
    <row r="2997" spans="1:9" s="27" customFormat="1" x14ac:dyDescent="0.25">
      <c r="A2997" s="39"/>
      <c r="C2997" s="39"/>
      <c r="D2997" s="145"/>
      <c r="E2997" s="143"/>
      <c r="F2997" s="106"/>
      <c r="G2997" s="106"/>
      <c r="H2997" s="106"/>
      <c r="I2997" s="106"/>
    </row>
    <row r="2998" spans="1:9" s="27" customFormat="1" x14ac:dyDescent="0.25">
      <c r="A2998" s="39"/>
      <c r="C2998" s="39"/>
      <c r="D2998" s="145"/>
      <c r="E2998" s="143"/>
      <c r="F2998" s="106"/>
      <c r="G2998" s="106"/>
      <c r="H2998" s="106"/>
      <c r="I2998" s="106"/>
    </row>
    <row r="2999" spans="1:9" s="27" customFormat="1" x14ac:dyDescent="0.25">
      <c r="A2999" s="39"/>
      <c r="C2999" s="39"/>
      <c r="D2999" s="145"/>
      <c r="E2999" s="143"/>
      <c r="F2999" s="106"/>
      <c r="G2999" s="106"/>
      <c r="H2999" s="106"/>
      <c r="I2999" s="106"/>
    </row>
    <row r="3000" spans="1:9" s="27" customFormat="1" x14ac:dyDescent="0.25">
      <c r="A3000" s="39"/>
      <c r="C3000" s="39"/>
      <c r="D3000" s="145"/>
      <c r="E3000" s="143"/>
      <c r="F3000" s="106"/>
      <c r="G3000" s="106"/>
      <c r="H3000" s="106"/>
      <c r="I3000" s="106"/>
    </row>
    <row r="3001" spans="1:9" s="27" customFormat="1" x14ac:dyDescent="0.25">
      <c r="A3001" s="39"/>
      <c r="C3001" s="39"/>
      <c r="D3001" s="145"/>
      <c r="E3001" s="143"/>
      <c r="F3001" s="106"/>
      <c r="G3001" s="106"/>
      <c r="H3001" s="106"/>
      <c r="I3001" s="106"/>
    </row>
    <row r="3002" spans="1:9" s="27" customFormat="1" x14ac:dyDescent="0.25">
      <c r="A3002" s="39"/>
      <c r="C3002" s="39"/>
      <c r="D3002" s="145"/>
      <c r="E3002" s="143"/>
      <c r="F3002" s="106"/>
      <c r="G3002" s="106"/>
      <c r="H3002" s="106"/>
      <c r="I3002" s="106"/>
    </row>
    <row r="3003" spans="1:9" s="27" customFormat="1" x14ac:dyDescent="0.25">
      <c r="A3003" s="39"/>
      <c r="C3003" s="39"/>
      <c r="D3003" s="145"/>
      <c r="E3003" s="143"/>
      <c r="F3003" s="106"/>
      <c r="G3003" s="106"/>
      <c r="H3003" s="106"/>
      <c r="I3003" s="106"/>
    </row>
    <row r="3004" spans="1:9" s="27" customFormat="1" x14ac:dyDescent="0.25">
      <c r="A3004" s="39"/>
      <c r="C3004" s="39"/>
      <c r="D3004" s="145"/>
      <c r="E3004" s="143"/>
      <c r="F3004" s="106"/>
      <c r="G3004" s="106"/>
      <c r="H3004" s="106"/>
      <c r="I3004" s="106"/>
    </row>
    <row r="3005" spans="1:9" s="27" customFormat="1" x14ac:dyDescent="0.25">
      <c r="A3005" s="39"/>
      <c r="C3005" s="39"/>
      <c r="D3005" s="145"/>
      <c r="E3005" s="143"/>
      <c r="F3005" s="106"/>
      <c r="G3005" s="106"/>
      <c r="H3005" s="106"/>
      <c r="I3005" s="106"/>
    </row>
    <row r="3006" spans="1:9" s="27" customFormat="1" x14ac:dyDescent="0.25">
      <c r="A3006" s="39"/>
      <c r="C3006" s="39"/>
      <c r="D3006" s="145"/>
      <c r="E3006" s="143"/>
      <c r="F3006" s="106"/>
      <c r="G3006" s="106"/>
      <c r="H3006" s="106"/>
      <c r="I3006" s="106"/>
    </row>
    <row r="3007" spans="1:9" s="27" customFormat="1" x14ac:dyDescent="0.25">
      <c r="A3007" s="39"/>
      <c r="C3007" s="39"/>
      <c r="D3007" s="145"/>
      <c r="E3007" s="143"/>
      <c r="F3007" s="106"/>
      <c r="G3007" s="106"/>
      <c r="H3007" s="106"/>
      <c r="I3007" s="106"/>
    </row>
    <row r="3008" spans="1:9" s="27" customFormat="1" x14ac:dyDescent="0.25">
      <c r="A3008" s="39"/>
      <c r="C3008" s="39"/>
      <c r="D3008" s="145"/>
      <c r="E3008" s="143"/>
      <c r="F3008" s="106"/>
      <c r="G3008" s="106"/>
      <c r="H3008" s="106"/>
      <c r="I3008" s="106"/>
    </row>
    <row r="3009" spans="1:9" s="27" customFormat="1" x14ac:dyDescent="0.25">
      <c r="A3009" s="39"/>
      <c r="C3009" s="39"/>
      <c r="D3009" s="145"/>
      <c r="E3009" s="143"/>
      <c r="F3009" s="106"/>
      <c r="G3009" s="106"/>
      <c r="H3009" s="106"/>
      <c r="I3009" s="106"/>
    </row>
    <row r="3010" spans="1:9" s="27" customFormat="1" x14ac:dyDescent="0.25">
      <c r="A3010" s="39"/>
      <c r="C3010" s="39"/>
      <c r="D3010" s="145"/>
      <c r="E3010" s="143"/>
      <c r="F3010" s="106"/>
      <c r="G3010" s="106"/>
      <c r="H3010" s="106"/>
      <c r="I3010" s="106"/>
    </row>
    <row r="3011" spans="1:9" s="27" customFormat="1" x14ac:dyDescent="0.25">
      <c r="A3011" s="39"/>
      <c r="C3011" s="39"/>
      <c r="D3011" s="145"/>
      <c r="E3011" s="143"/>
      <c r="F3011" s="106"/>
      <c r="G3011" s="106"/>
      <c r="H3011" s="106"/>
      <c r="I3011" s="106"/>
    </row>
    <row r="3012" spans="1:9" s="27" customFormat="1" x14ac:dyDescent="0.25">
      <c r="A3012" s="39"/>
      <c r="C3012" s="39"/>
      <c r="D3012" s="145"/>
      <c r="E3012" s="143"/>
      <c r="F3012" s="106"/>
      <c r="G3012" s="106"/>
      <c r="H3012" s="106"/>
      <c r="I3012" s="106"/>
    </row>
    <row r="3013" spans="1:9" s="27" customFormat="1" x14ac:dyDescent="0.25">
      <c r="A3013" s="39"/>
      <c r="C3013" s="39"/>
      <c r="D3013" s="145"/>
      <c r="E3013" s="143"/>
      <c r="F3013" s="106"/>
      <c r="G3013" s="106"/>
      <c r="H3013" s="106"/>
      <c r="I3013" s="106"/>
    </row>
    <row r="3014" spans="1:9" s="27" customFormat="1" x14ac:dyDescent="0.25">
      <c r="A3014" s="39"/>
      <c r="C3014" s="39"/>
      <c r="D3014" s="145"/>
      <c r="E3014" s="143"/>
      <c r="F3014" s="106"/>
      <c r="G3014" s="106"/>
      <c r="H3014" s="106"/>
      <c r="I3014" s="106"/>
    </row>
    <row r="3015" spans="1:9" s="27" customFormat="1" x14ac:dyDescent="0.25">
      <c r="A3015" s="39"/>
      <c r="C3015" s="39"/>
      <c r="D3015" s="145"/>
      <c r="E3015" s="143"/>
      <c r="F3015" s="106"/>
      <c r="G3015" s="106"/>
      <c r="H3015" s="106"/>
      <c r="I3015" s="106"/>
    </row>
    <row r="3016" spans="1:9" s="27" customFormat="1" x14ac:dyDescent="0.25">
      <c r="A3016" s="39"/>
      <c r="C3016" s="39"/>
      <c r="D3016" s="145"/>
      <c r="E3016" s="143"/>
      <c r="F3016" s="106"/>
      <c r="G3016" s="106"/>
      <c r="H3016" s="106"/>
      <c r="I3016" s="106"/>
    </row>
    <row r="3017" spans="1:9" s="27" customFormat="1" x14ac:dyDescent="0.25">
      <c r="A3017" s="39"/>
      <c r="C3017" s="39"/>
      <c r="D3017" s="145"/>
      <c r="E3017" s="143"/>
      <c r="F3017" s="106"/>
      <c r="G3017" s="106"/>
      <c r="H3017" s="106"/>
      <c r="I3017" s="106"/>
    </row>
    <row r="3018" spans="1:9" s="27" customFormat="1" x14ac:dyDescent="0.25">
      <c r="A3018" s="39"/>
      <c r="C3018" s="39"/>
      <c r="D3018" s="145"/>
      <c r="E3018" s="143"/>
      <c r="F3018" s="106"/>
      <c r="G3018" s="106"/>
      <c r="H3018" s="106"/>
      <c r="I3018" s="106"/>
    </row>
    <row r="3019" spans="1:9" s="27" customFormat="1" x14ac:dyDescent="0.25">
      <c r="A3019" s="39"/>
      <c r="C3019" s="39"/>
      <c r="D3019" s="145"/>
      <c r="E3019" s="143"/>
      <c r="F3019" s="106"/>
      <c r="G3019" s="106"/>
      <c r="H3019" s="106"/>
      <c r="I3019" s="106"/>
    </row>
    <row r="3020" spans="1:9" s="27" customFormat="1" x14ac:dyDescent="0.25">
      <c r="A3020" s="39"/>
      <c r="C3020" s="39"/>
      <c r="D3020" s="145"/>
      <c r="E3020" s="143"/>
      <c r="F3020" s="106"/>
      <c r="G3020" s="106"/>
      <c r="H3020" s="106"/>
      <c r="I3020" s="106"/>
    </row>
    <row r="3021" spans="1:9" s="27" customFormat="1" x14ac:dyDescent="0.25">
      <c r="A3021" s="39"/>
      <c r="C3021" s="39"/>
      <c r="D3021" s="145"/>
      <c r="E3021" s="143"/>
      <c r="F3021" s="106"/>
      <c r="G3021" s="106"/>
      <c r="H3021" s="106"/>
      <c r="I3021" s="106"/>
    </row>
    <row r="3022" spans="1:9" s="27" customFormat="1" x14ac:dyDescent="0.25">
      <c r="A3022" s="39"/>
      <c r="C3022" s="39"/>
      <c r="D3022" s="145"/>
      <c r="E3022" s="143"/>
      <c r="F3022" s="106"/>
      <c r="G3022" s="106"/>
      <c r="H3022" s="106"/>
      <c r="I3022" s="106"/>
    </row>
    <row r="3023" spans="1:9" s="27" customFormat="1" x14ac:dyDescent="0.25">
      <c r="A3023" s="39"/>
      <c r="C3023" s="39"/>
      <c r="D3023" s="145"/>
      <c r="E3023" s="143"/>
      <c r="F3023" s="106"/>
      <c r="G3023" s="106"/>
      <c r="H3023" s="106"/>
      <c r="I3023" s="106"/>
    </row>
    <row r="3024" spans="1:9" s="27" customFormat="1" x14ac:dyDescent="0.25">
      <c r="A3024" s="39"/>
      <c r="C3024" s="39"/>
      <c r="D3024" s="145"/>
      <c r="E3024" s="143"/>
      <c r="F3024" s="106"/>
      <c r="G3024" s="106"/>
      <c r="H3024" s="106"/>
      <c r="I3024" s="106"/>
    </row>
    <row r="3025" spans="1:9" s="27" customFormat="1" x14ac:dyDescent="0.25">
      <c r="A3025" s="39"/>
      <c r="C3025" s="39"/>
      <c r="D3025" s="145"/>
      <c r="E3025" s="143"/>
      <c r="F3025" s="106"/>
      <c r="G3025" s="106"/>
      <c r="H3025" s="106"/>
      <c r="I3025" s="106"/>
    </row>
    <row r="3026" spans="1:9" s="27" customFormat="1" x14ac:dyDescent="0.25">
      <c r="A3026" s="39"/>
      <c r="C3026" s="39"/>
      <c r="D3026" s="145"/>
      <c r="E3026" s="143"/>
      <c r="F3026" s="106"/>
      <c r="G3026" s="106"/>
      <c r="H3026" s="106"/>
      <c r="I3026" s="106"/>
    </row>
    <row r="3027" spans="1:9" s="27" customFormat="1" x14ac:dyDescent="0.25">
      <c r="A3027" s="39"/>
      <c r="C3027" s="39"/>
      <c r="D3027" s="145"/>
      <c r="E3027" s="143"/>
      <c r="F3027" s="106"/>
      <c r="G3027" s="106"/>
      <c r="H3027" s="106"/>
      <c r="I3027" s="106"/>
    </row>
    <row r="3028" spans="1:9" s="27" customFormat="1" x14ac:dyDescent="0.25">
      <c r="A3028" s="39"/>
      <c r="C3028" s="39"/>
      <c r="D3028" s="145"/>
      <c r="E3028" s="143"/>
      <c r="F3028" s="106"/>
      <c r="G3028" s="106"/>
      <c r="H3028" s="106"/>
      <c r="I3028" s="106"/>
    </row>
    <row r="3029" spans="1:9" s="27" customFormat="1" x14ac:dyDescent="0.25">
      <c r="A3029" s="39"/>
      <c r="C3029" s="39"/>
      <c r="D3029" s="145"/>
      <c r="E3029" s="143"/>
      <c r="F3029" s="106"/>
      <c r="G3029" s="106"/>
      <c r="H3029" s="106"/>
      <c r="I3029" s="106"/>
    </row>
    <row r="3030" spans="1:9" s="27" customFormat="1" x14ac:dyDescent="0.25">
      <c r="A3030" s="39"/>
      <c r="C3030" s="39"/>
      <c r="D3030" s="145"/>
      <c r="E3030" s="143"/>
      <c r="F3030" s="106"/>
      <c r="G3030" s="106"/>
      <c r="H3030" s="106"/>
      <c r="I3030" s="106"/>
    </row>
    <row r="3031" spans="1:9" s="27" customFormat="1" x14ac:dyDescent="0.25">
      <c r="A3031" s="39"/>
      <c r="C3031" s="39"/>
      <c r="D3031" s="145"/>
      <c r="E3031" s="143"/>
      <c r="F3031" s="106"/>
      <c r="G3031" s="106"/>
      <c r="H3031" s="106"/>
      <c r="I3031" s="106"/>
    </row>
    <row r="3032" spans="1:9" s="27" customFormat="1" x14ac:dyDescent="0.25">
      <c r="A3032" s="39"/>
      <c r="C3032" s="39"/>
      <c r="D3032" s="145"/>
      <c r="E3032" s="143"/>
      <c r="F3032" s="106"/>
      <c r="G3032" s="106"/>
      <c r="H3032" s="106"/>
      <c r="I3032" s="106"/>
    </row>
    <row r="3033" spans="1:9" s="27" customFormat="1" x14ac:dyDescent="0.25">
      <c r="A3033" s="39"/>
      <c r="C3033" s="39"/>
      <c r="D3033" s="145"/>
      <c r="E3033" s="143"/>
      <c r="F3033" s="106"/>
      <c r="G3033" s="106"/>
      <c r="H3033" s="106"/>
      <c r="I3033" s="106"/>
    </row>
    <row r="3034" spans="1:9" s="27" customFormat="1" x14ac:dyDescent="0.25">
      <c r="A3034" s="39"/>
      <c r="C3034" s="39"/>
      <c r="D3034" s="145"/>
      <c r="E3034" s="143"/>
      <c r="F3034" s="106"/>
      <c r="G3034" s="106"/>
      <c r="H3034" s="106"/>
      <c r="I3034" s="106"/>
    </row>
    <row r="3035" spans="1:9" s="27" customFormat="1" x14ac:dyDescent="0.25">
      <c r="A3035" s="39"/>
      <c r="C3035" s="39"/>
      <c r="D3035" s="145"/>
      <c r="E3035" s="143"/>
      <c r="F3035" s="106"/>
      <c r="G3035" s="106"/>
      <c r="H3035" s="106"/>
      <c r="I3035" s="106"/>
    </row>
    <row r="3036" spans="1:9" s="27" customFormat="1" x14ac:dyDescent="0.25">
      <c r="A3036" s="39"/>
      <c r="C3036" s="39"/>
      <c r="D3036" s="145"/>
      <c r="E3036" s="143"/>
      <c r="F3036" s="106"/>
      <c r="G3036" s="106"/>
      <c r="H3036" s="106"/>
      <c r="I3036" s="106"/>
    </row>
    <row r="3037" spans="1:9" s="27" customFormat="1" x14ac:dyDescent="0.25">
      <c r="A3037" s="39"/>
      <c r="C3037" s="39"/>
      <c r="D3037" s="145"/>
      <c r="E3037" s="143"/>
      <c r="F3037" s="106"/>
      <c r="G3037" s="106"/>
      <c r="H3037" s="106"/>
      <c r="I3037" s="106"/>
    </row>
    <row r="3038" spans="1:9" s="27" customFormat="1" x14ac:dyDescent="0.25">
      <c r="A3038" s="39"/>
      <c r="C3038" s="39"/>
      <c r="D3038" s="145"/>
      <c r="E3038" s="143"/>
      <c r="F3038" s="106"/>
      <c r="G3038" s="106"/>
      <c r="H3038" s="106"/>
      <c r="I3038" s="106"/>
    </row>
    <row r="3039" spans="1:9" s="27" customFormat="1" x14ac:dyDescent="0.25">
      <c r="A3039" s="39"/>
      <c r="C3039" s="39"/>
      <c r="D3039" s="145"/>
      <c r="E3039" s="143"/>
      <c r="F3039" s="106"/>
      <c r="G3039" s="106"/>
      <c r="H3039" s="106"/>
      <c r="I3039" s="106"/>
    </row>
    <row r="3040" spans="1:9" s="27" customFormat="1" x14ac:dyDescent="0.25">
      <c r="A3040" s="39"/>
      <c r="C3040" s="39"/>
      <c r="D3040" s="145"/>
      <c r="E3040" s="143"/>
      <c r="F3040" s="106"/>
      <c r="G3040" s="106"/>
      <c r="H3040" s="106"/>
      <c r="I3040" s="106"/>
    </row>
    <row r="3041" spans="1:9" s="27" customFormat="1" x14ac:dyDescent="0.25">
      <c r="A3041" s="39"/>
      <c r="C3041" s="39"/>
      <c r="D3041" s="145"/>
      <c r="E3041" s="143"/>
      <c r="F3041" s="106"/>
      <c r="G3041" s="106"/>
      <c r="H3041" s="106"/>
      <c r="I3041" s="106"/>
    </row>
    <row r="3042" spans="1:9" s="27" customFormat="1" x14ac:dyDescent="0.25">
      <c r="A3042" s="39"/>
      <c r="C3042" s="39"/>
      <c r="D3042" s="145"/>
      <c r="E3042" s="143"/>
      <c r="F3042" s="106"/>
      <c r="G3042" s="106"/>
      <c r="H3042" s="106"/>
      <c r="I3042" s="106"/>
    </row>
    <row r="3043" spans="1:9" s="27" customFormat="1" x14ac:dyDescent="0.25">
      <c r="A3043" s="39"/>
      <c r="C3043" s="39"/>
      <c r="D3043" s="145"/>
      <c r="E3043" s="143"/>
      <c r="F3043" s="106"/>
      <c r="G3043" s="106"/>
      <c r="H3043" s="106"/>
      <c r="I3043" s="106"/>
    </row>
    <row r="3044" spans="1:9" s="27" customFormat="1" x14ac:dyDescent="0.25">
      <c r="A3044" s="39"/>
      <c r="C3044" s="39"/>
      <c r="D3044" s="145"/>
      <c r="E3044" s="143"/>
      <c r="F3044" s="106"/>
      <c r="G3044" s="106"/>
      <c r="H3044" s="106"/>
      <c r="I3044" s="106"/>
    </row>
    <row r="3045" spans="1:9" s="27" customFormat="1" x14ac:dyDescent="0.25">
      <c r="A3045" s="39"/>
      <c r="C3045" s="39"/>
      <c r="D3045" s="145"/>
      <c r="E3045" s="143"/>
      <c r="F3045" s="106"/>
      <c r="G3045" s="106"/>
      <c r="H3045" s="106"/>
      <c r="I3045" s="106"/>
    </row>
    <row r="3046" spans="1:9" s="27" customFormat="1" x14ac:dyDescent="0.25">
      <c r="A3046" s="39"/>
      <c r="C3046" s="39"/>
      <c r="D3046" s="145"/>
      <c r="E3046" s="143"/>
      <c r="F3046" s="106"/>
      <c r="G3046" s="106"/>
      <c r="H3046" s="106"/>
      <c r="I3046" s="106"/>
    </row>
    <row r="3047" spans="1:9" s="27" customFormat="1" x14ac:dyDescent="0.25">
      <c r="A3047" s="39"/>
      <c r="C3047" s="39"/>
      <c r="D3047" s="145"/>
      <c r="E3047" s="143"/>
      <c r="F3047" s="106"/>
      <c r="G3047" s="106"/>
      <c r="H3047" s="106"/>
      <c r="I3047" s="106"/>
    </row>
    <row r="3048" spans="1:9" s="27" customFormat="1" x14ac:dyDescent="0.25">
      <c r="A3048" s="39"/>
      <c r="C3048" s="39"/>
      <c r="D3048" s="145"/>
      <c r="E3048" s="143"/>
      <c r="F3048" s="106"/>
      <c r="G3048" s="106"/>
      <c r="H3048" s="106"/>
      <c r="I3048" s="106"/>
    </row>
    <row r="3049" spans="1:9" s="27" customFormat="1" x14ac:dyDescent="0.25">
      <c r="A3049" s="39"/>
      <c r="C3049" s="39"/>
      <c r="D3049" s="145"/>
      <c r="E3049" s="143"/>
      <c r="F3049" s="106"/>
      <c r="G3049" s="106"/>
      <c r="H3049" s="106"/>
      <c r="I3049" s="106"/>
    </row>
    <row r="3050" spans="1:9" s="27" customFormat="1" x14ac:dyDescent="0.25">
      <c r="A3050" s="39"/>
      <c r="C3050" s="39"/>
      <c r="D3050" s="145"/>
      <c r="E3050" s="143"/>
      <c r="F3050" s="106"/>
      <c r="G3050" s="106"/>
      <c r="H3050" s="106"/>
      <c r="I3050" s="106"/>
    </row>
    <row r="3051" spans="1:9" s="27" customFormat="1" x14ac:dyDescent="0.25">
      <c r="A3051" s="39"/>
      <c r="C3051" s="39"/>
      <c r="D3051" s="145"/>
      <c r="E3051" s="143"/>
      <c r="F3051" s="106"/>
      <c r="G3051" s="106"/>
      <c r="H3051" s="106"/>
      <c r="I3051" s="106"/>
    </row>
    <row r="3052" spans="1:9" s="27" customFormat="1" x14ac:dyDescent="0.25">
      <c r="A3052" s="39"/>
      <c r="C3052" s="39"/>
      <c r="D3052" s="145"/>
      <c r="E3052" s="143"/>
      <c r="F3052" s="106"/>
      <c r="G3052" s="106"/>
      <c r="H3052" s="106"/>
      <c r="I3052" s="106"/>
    </row>
    <row r="3053" spans="1:9" s="27" customFormat="1" x14ac:dyDescent="0.25">
      <c r="A3053" s="39"/>
      <c r="C3053" s="39"/>
      <c r="D3053" s="145"/>
      <c r="E3053" s="143"/>
      <c r="F3053" s="106"/>
      <c r="G3053" s="106"/>
      <c r="H3053" s="106"/>
      <c r="I3053" s="106"/>
    </row>
    <row r="3054" spans="1:9" s="27" customFormat="1" x14ac:dyDescent="0.25">
      <c r="A3054" s="39"/>
      <c r="C3054" s="39"/>
      <c r="D3054" s="145"/>
      <c r="E3054" s="143"/>
      <c r="F3054" s="106"/>
      <c r="G3054" s="106"/>
      <c r="H3054" s="106"/>
      <c r="I3054" s="106"/>
    </row>
    <row r="3055" spans="1:9" s="27" customFormat="1" x14ac:dyDescent="0.25">
      <c r="A3055" s="39"/>
      <c r="C3055" s="39"/>
      <c r="D3055" s="145"/>
      <c r="E3055" s="143"/>
      <c r="F3055" s="106"/>
      <c r="G3055" s="106"/>
      <c r="H3055" s="106"/>
      <c r="I3055" s="106"/>
    </row>
    <row r="3056" spans="1:9" s="27" customFormat="1" x14ac:dyDescent="0.25">
      <c r="A3056" s="39"/>
      <c r="C3056" s="39"/>
      <c r="D3056" s="145"/>
      <c r="E3056" s="143"/>
      <c r="F3056" s="106"/>
      <c r="G3056" s="106"/>
      <c r="H3056" s="106"/>
      <c r="I3056" s="106"/>
    </row>
    <row r="3057" spans="1:9" s="27" customFormat="1" x14ac:dyDescent="0.25">
      <c r="A3057" s="39"/>
      <c r="C3057" s="39"/>
      <c r="D3057" s="145"/>
      <c r="E3057" s="143"/>
      <c r="F3057" s="106"/>
      <c r="G3057" s="106"/>
      <c r="H3057" s="106"/>
      <c r="I3057" s="106"/>
    </row>
    <row r="3058" spans="1:9" s="27" customFormat="1" x14ac:dyDescent="0.25">
      <c r="A3058" s="39"/>
      <c r="C3058" s="39"/>
      <c r="D3058" s="145"/>
      <c r="E3058" s="143"/>
      <c r="F3058" s="106"/>
      <c r="G3058" s="106"/>
      <c r="H3058" s="106"/>
      <c r="I3058" s="106"/>
    </row>
    <row r="3059" spans="1:9" s="27" customFormat="1" x14ac:dyDescent="0.25">
      <c r="A3059" s="39"/>
      <c r="C3059" s="39"/>
      <c r="D3059" s="145"/>
      <c r="E3059" s="143"/>
      <c r="F3059" s="106"/>
      <c r="G3059" s="106"/>
      <c r="H3059" s="106"/>
      <c r="I3059" s="106"/>
    </row>
    <row r="3060" spans="1:9" s="27" customFormat="1" x14ac:dyDescent="0.25">
      <c r="A3060" s="39"/>
      <c r="C3060" s="39"/>
      <c r="D3060" s="145"/>
      <c r="E3060" s="143"/>
      <c r="F3060" s="106"/>
      <c r="G3060" s="106"/>
      <c r="H3060" s="106"/>
      <c r="I3060" s="106"/>
    </row>
    <row r="3061" spans="1:9" s="27" customFormat="1" x14ac:dyDescent="0.25">
      <c r="A3061" s="39"/>
      <c r="C3061" s="39"/>
      <c r="D3061" s="145"/>
      <c r="E3061" s="143"/>
      <c r="F3061" s="106"/>
      <c r="G3061" s="106"/>
      <c r="H3061" s="106"/>
      <c r="I3061" s="106"/>
    </row>
    <row r="3062" spans="1:9" s="27" customFormat="1" x14ac:dyDescent="0.25">
      <c r="A3062" s="39"/>
      <c r="C3062" s="39"/>
      <c r="D3062" s="145"/>
      <c r="E3062" s="143"/>
      <c r="F3062" s="106"/>
      <c r="G3062" s="106"/>
      <c r="H3062" s="106"/>
      <c r="I3062" s="106"/>
    </row>
    <row r="3063" spans="1:9" s="27" customFormat="1" x14ac:dyDescent="0.25">
      <c r="A3063" s="39"/>
      <c r="C3063" s="39"/>
      <c r="D3063" s="145"/>
      <c r="E3063" s="143"/>
      <c r="F3063" s="106"/>
      <c r="G3063" s="106"/>
      <c r="H3063" s="106"/>
      <c r="I3063" s="106"/>
    </row>
    <row r="3064" spans="1:9" s="27" customFormat="1" x14ac:dyDescent="0.25">
      <c r="A3064" s="39"/>
      <c r="C3064" s="39"/>
      <c r="D3064" s="145"/>
      <c r="E3064" s="143"/>
      <c r="F3064" s="106"/>
      <c r="G3064" s="106"/>
      <c r="H3064" s="106"/>
      <c r="I3064" s="106"/>
    </row>
    <row r="3065" spans="1:9" s="27" customFormat="1" x14ac:dyDescent="0.25">
      <c r="A3065" s="39"/>
      <c r="C3065" s="39"/>
      <c r="D3065" s="145"/>
      <c r="E3065" s="143"/>
      <c r="F3065" s="106"/>
      <c r="G3065" s="106"/>
      <c r="H3065" s="106"/>
      <c r="I3065" s="106"/>
    </row>
    <row r="3066" spans="1:9" s="27" customFormat="1" x14ac:dyDescent="0.25">
      <c r="A3066" s="39"/>
      <c r="C3066" s="39"/>
      <c r="D3066" s="145"/>
      <c r="E3066" s="143"/>
      <c r="F3066" s="106"/>
      <c r="G3066" s="106"/>
      <c r="H3066" s="106"/>
      <c r="I3066" s="106"/>
    </row>
    <row r="3067" spans="1:9" s="27" customFormat="1" x14ac:dyDescent="0.25">
      <c r="A3067" s="39"/>
      <c r="C3067" s="39"/>
      <c r="D3067" s="145"/>
      <c r="E3067" s="143"/>
      <c r="F3067" s="106"/>
      <c r="G3067" s="106"/>
      <c r="H3067" s="106"/>
      <c r="I3067" s="106"/>
    </row>
    <row r="3068" spans="1:9" s="27" customFormat="1" x14ac:dyDescent="0.25">
      <c r="A3068" s="39"/>
      <c r="C3068" s="39"/>
      <c r="D3068" s="145"/>
      <c r="E3068" s="143"/>
      <c r="F3068" s="106"/>
      <c r="G3068" s="106"/>
      <c r="H3068" s="106"/>
      <c r="I3068" s="106"/>
    </row>
    <row r="3069" spans="1:9" s="27" customFormat="1" x14ac:dyDescent="0.25">
      <c r="A3069" s="39"/>
      <c r="C3069" s="39"/>
      <c r="D3069" s="145"/>
      <c r="E3069" s="143"/>
      <c r="F3069" s="106"/>
      <c r="G3069" s="106"/>
      <c r="H3069" s="106"/>
      <c r="I3069" s="106"/>
    </row>
    <row r="3070" spans="1:9" s="27" customFormat="1" x14ac:dyDescent="0.25">
      <c r="A3070" s="39"/>
      <c r="C3070" s="39"/>
      <c r="D3070" s="145"/>
      <c r="E3070" s="143"/>
      <c r="F3070" s="106"/>
      <c r="G3070" s="106"/>
      <c r="H3070" s="106"/>
      <c r="I3070" s="106"/>
    </row>
    <row r="3071" spans="1:9" s="27" customFormat="1" x14ac:dyDescent="0.25">
      <c r="A3071" s="39"/>
      <c r="C3071" s="39"/>
      <c r="D3071" s="145"/>
      <c r="E3071" s="143"/>
      <c r="F3071" s="106"/>
      <c r="G3071" s="106"/>
      <c r="H3071" s="106"/>
      <c r="I3071" s="106"/>
    </row>
    <row r="3072" spans="1:9" s="27" customFormat="1" x14ac:dyDescent="0.25">
      <c r="A3072" s="39"/>
      <c r="C3072" s="39"/>
      <c r="D3072" s="145"/>
      <c r="E3072" s="143"/>
      <c r="F3072" s="106"/>
      <c r="G3072" s="106"/>
      <c r="H3072" s="106"/>
      <c r="I3072" s="106"/>
    </row>
    <row r="3073" spans="1:9" s="27" customFormat="1" x14ac:dyDescent="0.25">
      <c r="A3073" s="39"/>
      <c r="C3073" s="39"/>
      <c r="D3073" s="145"/>
      <c r="E3073" s="143"/>
      <c r="F3073" s="106"/>
      <c r="G3073" s="106"/>
      <c r="H3073" s="106"/>
      <c r="I3073" s="106"/>
    </row>
    <row r="3074" spans="1:9" s="27" customFormat="1" x14ac:dyDescent="0.25">
      <c r="A3074" s="39"/>
      <c r="C3074" s="39"/>
      <c r="D3074" s="145"/>
      <c r="E3074" s="143"/>
      <c r="F3074" s="106"/>
      <c r="G3074" s="106"/>
      <c r="H3074" s="106"/>
      <c r="I3074" s="106"/>
    </row>
    <row r="3075" spans="1:9" s="27" customFormat="1" x14ac:dyDescent="0.25">
      <c r="A3075" s="39"/>
      <c r="C3075" s="39"/>
      <c r="D3075" s="145"/>
      <c r="E3075" s="143"/>
      <c r="F3075" s="106"/>
      <c r="G3075" s="106"/>
      <c r="H3075" s="106"/>
      <c r="I3075" s="106"/>
    </row>
    <row r="3076" spans="1:9" s="27" customFormat="1" x14ac:dyDescent="0.25">
      <c r="A3076" s="39"/>
      <c r="C3076" s="39"/>
      <c r="D3076" s="145"/>
      <c r="E3076" s="143"/>
      <c r="F3076" s="106"/>
      <c r="G3076" s="106"/>
      <c r="H3076" s="106"/>
      <c r="I3076" s="106"/>
    </row>
    <row r="3077" spans="1:9" s="27" customFormat="1" x14ac:dyDescent="0.25">
      <c r="A3077" s="39"/>
      <c r="C3077" s="39"/>
      <c r="D3077" s="145"/>
      <c r="E3077" s="143"/>
      <c r="F3077" s="106"/>
      <c r="G3077" s="106"/>
      <c r="H3077" s="106"/>
      <c r="I3077" s="106"/>
    </row>
    <row r="3078" spans="1:9" s="27" customFormat="1" x14ac:dyDescent="0.25">
      <c r="A3078" s="39"/>
      <c r="C3078" s="39"/>
      <c r="D3078" s="145"/>
      <c r="E3078" s="143"/>
      <c r="F3078" s="106"/>
      <c r="G3078" s="106"/>
      <c r="H3078" s="106"/>
      <c r="I3078" s="106"/>
    </row>
    <row r="3079" spans="1:9" s="27" customFormat="1" x14ac:dyDescent="0.25">
      <c r="A3079" s="39"/>
      <c r="C3079" s="39"/>
      <c r="D3079" s="145"/>
      <c r="E3079" s="143"/>
      <c r="F3079" s="106"/>
      <c r="G3079" s="106"/>
      <c r="H3079" s="106"/>
      <c r="I3079" s="106"/>
    </row>
    <row r="3080" spans="1:9" s="27" customFormat="1" x14ac:dyDescent="0.25">
      <c r="A3080" s="39"/>
      <c r="C3080" s="39"/>
      <c r="D3080" s="145"/>
      <c r="E3080" s="143"/>
      <c r="F3080" s="106"/>
      <c r="G3080" s="106"/>
      <c r="H3080" s="106"/>
      <c r="I3080" s="106"/>
    </row>
    <row r="3081" spans="1:9" s="27" customFormat="1" x14ac:dyDescent="0.25">
      <c r="A3081" s="39"/>
      <c r="C3081" s="39"/>
      <c r="D3081" s="145"/>
      <c r="E3081" s="143"/>
      <c r="F3081" s="106"/>
      <c r="G3081" s="106"/>
      <c r="H3081" s="106"/>
      <c r="I3081" s="106"/>
    </row>
    <row r="3082" spans="1:9" s="27" customFormat="1" x14ac:dyDescent="0.25">
      <c r="A3082" s="39"/>
      <c r="C3082" s="39"/>
      <c r="D3082" s="145"/>
      <c r="E3082" s="143"/>
      <c r="F3082" s="106"/>
      <c r="G3082" s="106"/>
      <c r="H3082" s="106"/>
      <c r="I3082" s="106"/>
    </row>
    <row r="3083" spans="1:9" s="27" customFormat="1" x14ac:dyDescent="0.25">
      <c r="A3083" s="39"/>
      <c r="C3083" s="39"/>
      <c r="D3083" s="145"/>
      <c r="E3083" s="143"/>
      <c r="F3083" s="106"/>
      <c r="G3083" s="106"/>
      <c r="H3083" s="106"/>
      <c r="I3083" s="106"/>
    </row>
    <row r="3084" spans="1:9" s="27" customFormat="1" x14ac:dyDescent="0.25">
      <c r="A3084" s="39"/>
      <c r="C3084" s="39"/>
      <c r="D3084" s="145"/>
      <c r="E3084" s="143"/>
      <c r="F3084" s="106"/>
      <c r="G3084" s="106"/>
      <c r="H3084" s="106"/>
      <c r="I3084" s="106"/>
    </row>
    <row r="3085" spans="1:9" s="27" customFormat="1" x14ac:dyDescent="0.25">
      <c r="A3085" s="39"/>
      <c r="C3085" s="39"/>
      <c r="D3085" s="145"/>
      <c r="E3085" s="143"/>
      <c r="F3085" s="106"/>
      <c r="G3085" s="106"/>
      <c r="H3085" s="106"/>
      <c r="I3085" s="106"/>
    </row>
    <row r="3086" spans="1:9" s="27" customFormat="1" x14ac:dyDescent="0.25">
      <c r="A3086" s="39"/>
      <c r="C3086" s="39"/>
      <c r="D3086" s="145"/>
      <c r="E3086" s="143"/>
      <c r="F3086" s="106"/>
      <c r="G3086" s="106"/>
      <c r="H3086" s="106"/>
      <c r="I3086" s="106"/>
    </row>
    <row r="3087" spans="1:9" s="27" customFormat="1" x14ac:dyDescent="0.25">
      <c r="A3087" s="39"/>
      <c r="C3087" s="39"/>
      <c r="D3087" s="145"/>
      <c r="E3087" s="143"/>
      <c r="F3087" s="106"/>
      <c r="G3087" s="106"/>
      <c r="H3087" s="106"/>
      <c r="I3087" s="106"/>
    </row>
    <row r="3088" spans="1:9" s="27" customFormat="1" x14ac:dyDescent="0.25">
      <c r="A3088" s="39"/>
      <c r="C3088" s="39"/>
      <c r="D3088" s="145"/>
      <c r="E3088" s="143"/>
      <c r="F3088" s="106"/>
      <c r="G3088" s="106"/>
      <c r="H3088" s="106"/>
      <c r="I3088" s="106"/>
    </row>
    <row r="3089" spans="1:9" s="27" customFormat="1" x14ac:dyDescent="0.25">
      <c r="A3089" s="39"/>
      <c r="C3089" s="39"/>
      <c r="D3089" s="145"/>
      <c r="E3089" s="143"/>
      <c r="F3089" s="106"/>
      <c r="G3089" s="106"/>
      <c r="H3089" s="106"/>
      <c r="I3089" s="106"/>
    </row>
    <row r="3090" spans="1:9" s="27" customFormat="1" x14ac:dyDescent="0.25">
      <c r="A3090" s="39"/>
      <c r="C3090" s="39"/>
      <c r="D3090" s="145"/>
      <c r="E3090" s="143"/>
      <c r="F3090" s="106"/>
      <c r="G3090" s="106"/>
      <c r="H3090" s="106"/>
      <c r="I3090" s="106"/>
    </row>
    <row r="3091" spans="1:9" s="27" customFormat="1" x14ac:dyDescent="0.25">
      <c r="A3091" s="39"/>
      <c r="C3091" s="39"/>
      <c r="D3091" s="145"/>
      <c r="E3091" s="143"/>
      <c r="F3091" s="106"/>
      <c r="G3091" s="106"/>
      <c r="H3091" s="106"/>
      <c r="I3091" s="106"/>
    </row>
    <row r="3092" spans="1:9" s="27" customFormat="1" x14ac:dyDescent="0.25">
      <c r="A3092" s="39"/>
      <c r="C3092" s="39"/>
      <c r="D3092" s="145"/>
      <c r="E3092" s="143"/>
      <c r="F3092" s="106"/>
      <c r="G3092" s="106"/>
      <c r="H3092" s="106"/>
      <c r="I3092" s="106"/>
    </row>
    <row r="3093" spans="1:9" s="27" customFormat="1" x14ac:dyDescent="0.25">
      <c r="A3093" s="39"/>
      <c r="C3093" s="39"/>
      <c r="D3093" s="145"/>
      <c r="E3093" s="143"/>
      <c r="F3093" s="106"/>
      <c r="G3093" s="106"/>
      <c r="H3093" s="106"/>
      <c r="I3093" s="106"/>
    </row>
    <row r="3094" spans="1:9" s="27" customFormat="1" x14ac:dyDescent="0.25">
      <c r="A3094" s="39"/>
      <c r="C3094" s="39"/>
      <c r="D3094" s="145"/>
      <c r="E3094" s="143"/>
      <c r="F3094" s="106"/>
      <c r="G3094" s="106"/>
      <c r="H3094" s="106"/>
      <c r="I3094" s="106"/>
    </row>
    <row r="3095" spans="1:9" s="27" customFormat="1" x14ac:dyDescent="0.25">
      <c r="A3095" s="39"/>
      <c r="C3095" s="39"/>
      <c r="D3095" s="145"/>
      <c r="E3095" s="143"/>
      <c r="F3095" s="106"/>
      <c r="G3095" s="106"/>
      <c r="H3095" s="106"/>
      <c r="I3095" s="106"/>
    </row>
    <row r="3096" spans="1:9" s="27" customFormat="1" x14ac:dyDescent="0.25">
      <c r="A3096" s="39"/>
      <c r="C3096" s="39"/>
      <c r="D3096" s="145"/>
      <c r="E3096" s="143"/>
      <c r="F3096" s="106"/>
      <c r="G3096" s="106"/>
      <c r="H3096" s="106"/>
      <c r="I3096" s="106"/>
    </row>
    <row r="3097" spans="1:9" s="27" customFormat="1" x14ac:dyDescent="0.25">
      <c r="A3097" s="39"/>
      <c r="C3097" s="39"/>
      <c r="D3097" s="145"/>
      <c r="E3097" s="143"/>
      <c r="F3097" s="106"/>
      <c r="G3097" s="106"/>
      <c r="H3097" s="106"/>
      <c r="I3097" s="106"/>
    </row>
    <row r="3098" spans="1:9" s="27" customFormat="1" x14ac:dyDescent="0.25">
      <c r="A3098" s="39"/>
      <c r="C3098" s="39"/>
      <c r="D3098" s="145"/>
      <c r="E3098" s="143"/>
      <c r="F3098" s="106"/>
      <c r="G3098" s="106"/>
      <c r="H3098" s="106"/>
      <c r="I3098" s="106"/>
    </row>
    <row r="3099" spans="1:9" s="27" customFormat="1" x14ac:dyDescent="0.25">
      <c r="A3099" s="39"/>
      <c r="C3099" s="39"/>
      <c r="D3099" s="145"/>
      <c r="E3099" s="143"/>
      <c r="F3099" s="106"/>
      <c r="G3099" s="106"/>
      <c r="H3099" s="106"/>
      <c r="I3099" s="106"/>
    </row>
    <row r="3100" spans="1:9" s="27" customFormat="1" x14ac:dyDescent="0.25">
      <c r="A3100" s="39"/>
      <c r="C3100" s="39"/>
      <c r="D3100" s="145"/>
      <c r="E3100" s="143"/>
      <c r="F3100" s="106"/>
      <c r="G3100" s="106"/>
      <c r="H3100" s="106"/>
      <c r="I3100" s="106"/>
    </row>
    <row r="3101" spans="1:9" s="27" customFormat="1" x14ac:dyDescent="0.25">
      <c r="A3101" s="39"/>
      <c r="C3101" s="39"/>
      <c r="D3101" s="145"/>
      <c r="E3101" s="143"/>
      <c r="F3101" s="106"/>
      <c r="G3101" s="106"/>
      <c r="H3101" s="106"/>
      <c r="I3101" s="106"/>
    </row>
    <row r="3102" spans="1:9" s="27" customFormat="1" x14ac:dyDescent="0.25">
      <c r="A3102" s="39"/>
      <c r="C3102" s="39"/>
      <c r="D3102" s="145"/>
      <c r="E3102" s="143"/>
      <c r="F3102" s="106"/>
      <c r="G3102" s="106"/>
      <c r="H3102" s="106"/>
      <c r="I3102" s="106"/>
    </row>
    <row r="3103" spans="1:9" s="27" customFormat="1" x14ac:dyDescent="0.25">
      <c r="A3103" s="39"/>
      <c r="C3103" s="39"/>
      <c r="D3103" s="145"/>
      <c r="E3103" s="143"/>
      <c r="F3103" s="106"/>
      <c r="G3103" s="106"/>
      <c r="H3103" s="106"/>
      <c r="I3103" s="106"/>
    </row>
    <row r="3104" spans="1:9" s="27" customFormat="1" x14ac:dyDescent="0.25">
      <c r="A3104" s="39"/>
      <c r="C3104" s="39"/>
      <c r="D3104" s="145"/>
      <c r="E3104" s="143"/>
      <c r="F3104" s="106"/>
      <c r="G3104" s="106"/>
      <c r="H3104" s="106"/>
      <c r="I3104" s="106"/>
    </row>
    <row r="3105" spans="1:9" s="27" customFormat="1" x14ac:dyDescent="0.25">
      <c r="A3105" s="39"/>
      <c r="C3105" s="39"/>
      <c r="D3105" s="145"/>
      <c r="E3105" s="143"/>
      <c r="F3105" s="106"/>
      <c r="G3105" s="106"/>
      <c r="H3105" s="106"/>
      <c r="I3105" s="106"/>
    </row>
    <row r="3106" spans="1:9" s="27" customFormat="1" x14ac:dyDescent="0.25">
      <c r="A3106" s="39"/>
      <c r="C3106" s="39"/>
      <c r="D3106" s="145"/>
      <c r="E3106" s="143"/>
      <c r="F3106" s="106"/>
      <c r="G3106" s="106"/>
      <c r="H3106" s="106"/>
      <c r="I3106" s="106"/>
    </row>
    <row r="3107" spans="1:9" s="27" customFormat="1" x14ac:dyDescent="0.25">
      <c r="A3107" s="39"/>
      <c r="C3107" s="39"/>
      <c r="D3107" s="145"/>
      <c r="E3107" s="143"/>
      <c r="F3107" s="106"/>
      <c r="G3107" s="106"/>
      <c r="H3107" s="106"/>
      <c r="I3107" s="106"/>
    </row>
    <row r="3108" spans="1:9" s="27" customFormat="1" x14ac:dyDescent="0.25">
      <c r="A3108" s="39"/>
      <c r="C3108" s="39"/>
      <c r="D3108" s="145"/>
      <c r="E3108" s="143"/>
      <c r="F3108" s="106"/>
      <c r="G3108" s="106"/>
      <c r="H3108" s="106"/>
      <c r="I3108" s="106"/>
    </row>
    <row r="3109" spans="1:9" s="27" customFormat="1" x14ac:dyDescent="0.25">
      <c r="A3109" s="39"/>
      <c r="C3109" s="39"/>
      <c r="D3109" s="145"/>
      <c r="E3109" s="143"/>
      <c r="F3109" s="106"/>
      <c r="G3109" s="106"/>
      <c r="H3109" s="106"/>
      <c r="I3109" s="106"/>
    </row>
    <row r="3110" spans="1:9" s="27" customFormat="1" x14ac:dyDescent="0.25">
      <c r="A3110" s="39"/>
      <c r="C3110" s="39"/>
      <c r="D3110" s="145"/>
      <c r="E3110" s="143"/>
      <c r="F3110" s="106"/>
      <c r="G3110" s="106"/>
      <c r="H3110" s="106"/>
      <c r="I3110" s="106"/>
    </row>
    <row r="3111" spans="1:9" s="27" customFormat="1" x14ac:dyDescent="0.25">
      <c r="A3111" s="39"/>
      <c r="C3111" s="39"/>
      <c r="D3111" s="145"/>
      <c r="E3111" s="143"/>
      <c r="F3111" s="106"/>
      <c r="G3111" s="106"/>
      <c r="H3111" s="106"/>
      <c r="I3111" s="106"/>
    </row>
    <row r="3112" spans="1:9" s="27" customFormat="1" x14ac:dyDescent="0.25">
      <c r="A3112" s="39"/>
      <c r="C3112" s="39"/>
      <c r="D3112" s="145"/>
      <c r="E3112" s="143"/>
      <c r="F3112" s="106"/>
      <c r="G3112" s="106"/>
      <c r="H3112" s="106"/>
      <c r="I3112" s="106"/>
    </row>
    <row r="3113" spans="1:9" s="27" customFormat="1" x14ac:dyDescent="0.25">
      <c r="A3113" s="39"/>
      <c r="C3113" s="39"/>
      <c r="D3113" s="145"/>
      <c r="E3113" s="143"/>
      <c r="F3113" s="106"/>
      <c r="G3113" s="106"/>
      <c r="H3113" s="106"/>
      <c r="I3113" s="106"/>
    </row>
    <row r="3114" spans="1:9" s="27" customFormat="1" x14ac:dyDescent="0.25">
      <c r="A3114" s="39"/>
      <c r="C3114" s="39"/>
      <c r="D3114" s="145"/>
      <c r="E3114" s="143"/>
      <c r="F3114" s="106"/>
      <c r="G3114" s="106"/>
      <c r="H3114" s="106"/>
      <c r="I3114" s="106"/>
    </row>
    <row r="3115" spans="1:9" s="27" customFormat="1" x14ac:dyDescent="0.25">
      <c r="A3115" s="39"/>
      <c r="C3115" s="39"/>
      <c r="D3115" s="145"/>
      <c r="E3115" s="143"/>
      <c r="F3115" s="106"/>
      <c r="G3115" s="106"/>
      <c r="H3115" s="106"/>
      <c r="I3115" s="106"/>
    </row>
    <row r="3116" spans="1:9" s="27" customFormat="1" x14ac:dyDescent="0.25">
      <c r="A3116" s="39"/>
      <c r="C3116" s="39"/>
      <c r="D3116" s="145"/>
      <c r="E3116" s="143"/>
      <c r="F3116" s="106"/>
      <c r="G3116" s="106"/>
      <c r="H3116" s="106"/>
      <c r="I3116" s="106"/>
    </row>
    <row r="3117" spans="1:9" s="27" customFormat="1" x14ac:dyDescent="0.25">
      <c r="A3117" s="39"/>
      <c r="C3117" s="39"/>
      <c r="D3117" s="145"/>
      <c r="E3117" s="143"/>
      <c r="F3117" s="106"/>
      <c r="G3117" s="106"/>
      <c r="H3117" s="106"/>
      <c r="I3117" s="106"/>
    </row>
    <row r="3118" spans="1:9" s="27" customFormat="1" x14ac:dyDescent="0.25">
      <c r="A3118" s="39"/>
      <c r="C3118" s="39"/>
      <c r="D3118" s="145"/>
      <c r="E3118" s="143"/>
      <c r="F3118" s="106"/>
      <c r="G3118" s="106"/>
      <c r="H3118" s="106"/>
      <c r="I3118" s="106"/>
    </row>
    <row r="3119" spans="1:9" s="27" customFormat="1" x14ac:dyDescent="0.25">
      <c r="A3119" s="39"/>
      <c r="C3119" s="39"/>
      <c r="D3119" s="145"/>
      <c r="E3119" s="143"/>
      <c r="F3119" s="106"/>
      <c r="G3119" s="106"/>
      <c r="H3119" s="106"/>
      <c r="I3119" s="106"/>
    </row>
    <row r="3120" spans="1:9" s="27" customFormat="1" x14ac:dyDescent="0.25">
      <c r="A3120" s="39"/>
      <c r="C3120" s="39"/>
      <c r="D3120" s="145"/>
      <c r="E3120" s="143"/>
      <c r="F3120" s="106"/>
      <c r="G3120" s="106"/>
      <c r="H3120" s="106"/>
      <c r="I3120" s="106"/>
    </row>
    <row r="3121" spans="1:9" s="27" customFormat="1" x14ac:dyDescent="0.25">
      <c r="A3121" s="39"/>
      <c r="C3121" s="39"/>
      <c r="D3121" s="145"/>
      <c r="E3121" s="143"/>
      <c r="F3121" s="106"/>
      <c r="G3121" s="106"/>
      <c r="H3121" s="106"/>
      <c r="I3121" s="106"/>
    </row>
    <row r="3122" spans="1:9" s="27" customFormat="1" x14ac:dyDescent="0.25">
      <c r="A3122" s="39"/>
      <c r="C3122" s="39"/>
      <c r="D3122" s="145"/>
      <c r="E3122" s="143"/>
      <c r="F3122" s="106"/>
      <c r="G3122" s="106"/>
      <c r="H3122" s="106"/>
      <c r="I3122" s="106"/>
    </row>
    <row r="3123" spans="1:9" s="27" customFormat="1" x14ac:dyDescent="0.25">
      <c r="A3123" s="39"/>
      <c r="C3123" s="39"/>
      <c r="D3123" s="145"/>
      <c r="E3123" s="143"/>
      <c r="F3123" s="106"/>
      <c r="G3123" s="106"/>
      <c r="H3123" s="106"/>
      <c r="I3123" s="106"/>
    </row>
    <row r="3124" spans="1:9" s="27" customFormat="1" x14ac:dyDescent="0.25">
      <c r="A3124" s="39"/>
      <c r="C3124" s="39"/>
      <c r="D3124" s="145"/>
      <c r="E3124" s="143"/>
      <c r="F3124" s="106"/>
      <c r="G3124" s="106"/>
      <c r="H3124" s="106"/>
      <c r="I3124" s="106"/>
    </row>
    <row r="3125" spans="1:9" s="27" customFormat="1" x14ac:dyDescent="0.25">
      <c r="A3125" s="39"/>
      <c r="C3125" s="39"/>
      <c r="D3125" s="145"/>
      <c r="E3125" s="143"/>
      <c r="F3125" s="106"/>
      <c r="G3125" s="106"/>
      <c r="H3125" s="106"/>
      <c r="I3125" s="106"/>
    </row>
    <row r="3126" spans="1:9" s="27" customFormat="1" x14ac:dyDescent="0.25">
      <c r="A3126" s="39"/>
      <c r="C3126" s="39"/>
      <c r="D3126" s="145"/>
      <c r="E3126" s="143"/>
      <c r="F3126" s="106"/>
      <c r="G3126" s="106"/>
      <c r="H3126" s="106"/>
      <c r="I3126" s="106"/>
    </row>
    <row r="3127" spans="1:9" s="27" customFormat="1" x14ac:dyDescent="0.25">
      <c r="A3127" s="39"/>
      <c r="C3127" s="39"/>
      <c r="D3127" s="145"/>
      <c r="E3127" s="143"/>
      <c r="F3127" s="106"/>
      <c r="G3127" s="106"/>
      <c r="H3127" s="106"/>
      <c r="I3127" s="106"/>
    </row>
    <row r="3128" spans="1:9" s="27" customFormat="1" x14ac:dyDescent="0.25">
      <c r="A3128" s="39"/>
      <c r="C3128" s="39"/>
      <c r="D3128" s="145"/>
      <c r="E3128" s="143"/>
      <c r="F3128" s="106"/>
      <c r="G3128" s="106"/>
      <c r="H3128" s="106"/>
      <c r="I3128" s="106"/>
    </row>
    <row r="3129" spans="1:9" s="27" customFormat="1" x14ac:dyDescent="0.25">
      <c r="A3129" s="39"/>
      <c r="C3129" s="39"/>
      <c r="D3129" s="145"/>
      <c r="E3129" s="143"/>
      <c r="F3129" s="106"/>
      <c r="G3129" s="106"/>
      <c r="H3129" s="106"/>
      <c r="I3129" s="106"/>
    </row>
    <row r="3130" spans="1:9" s="27" customFormat="1" x14ac:dyDescent="0.25">
      <c r="A3130" s="39"/>
      <c r="C3130" s="39"/>
      <c r="D3130" s="145"/>
      <c r="E3130" s="143"/>
      <c r="F3130" s="106"/>
      <c r="G3130" s="106"/>
      <c r="H3130" s="106"/>
      <c r="I3130" s="106"/>
    </row>
    <row r="3131" spans="1:9" s="27" customFormat="1" x14ac:dyDescent="0.25">
      <c r="A3131" s="39"/>
      <c r="C3131" s="39"/>
      <c r="D3131" s="145"/>
      <c r="E3131" s="143"/>
      <c r="F3131" s="106"/>
      <c r="G3131" s="106"/>
      <c r="H3131" s="106"/>
      <c r="I3131" s="106"/>
    </row>
    <row r="3132" spans="1:9" s="27" customFormat="1" x14ac:dyDescent="0.25">
      <c r="A3132" s="39"/>
      <c r="C3132" s="39"/>
      <c r="D3132" s="145"/>
      <c r="E3132" s="143"/>
      <c r="F3132" s="106"/>
      <c r="G3132" s="106"/>
      <c r="H3132" s="106"/>
      <c r="I3132" s="106"/>
    </row>
    <row r="3133" spans="1:9" s="27" customFormat="1" x14ac:dyDescent="0.25">
      <c r="A3133" s="39"/>
      <c r="C3133" s="39"/>
      <c r="D3133" s="145"/>
      <c r="E3133" s="143"/>
      <c r="F3133" s="106"/>
      <c r="G3133" s="106"/>
      <c r="H3133" s="106"/>
      <c r="I3133" s="106"/>
    </row>
    <row r="3134" spans="1:9" s="27" customFormat="1" x14ac:dyDescent="0.25">
      <c r="A3134" s="39"/>
      <c r="C3134" s="39"/>
      <c r="D3134" s="145"/>
      <c r="E3134" s="143"/>
      <c r="F3134" s="106"/>
      <c r="G3134" s="106"/>
      <c r="H3134" s="106"/>
      <c r="I3134" s="106"/>
    </row>
    <row r="3135" spans="1:9" s="27" customFormat="1" x14ac:dyDescent="0.25">
      <c r="A3135" s="39"/>
      <c r="C3135" s="39"/>
      <c r="D3135" s="145"/>
      <c r="E3135" s="143"/>
      <c r="F3135" s="106"/>
      <c r="G3135" s="106"/>
      <c r="H3135" s="106"/>
      <c r="I3135" s="106"/>
    </row>
    <row r="3136" spans="1:9" s="27" customFormat="1" x14ac:dyDescent="0.25">
      <c r="A3136" s="39"/>
      <c r="C3136" s="39"/>
      <c r="D3136" s="145"/>
      <c r="E3136" s="143"/>
      <c r="F3136" s="106"/>
      <c r="G3136" s="106"/>
      <c r="H3136" s="106"/>
      <c r="I3136" s="106"/>
    </row>
    <row r="3137" spans="1:9" s="27" customFormat="1" x14ac:dyDescent="0.25">
      <c r="A3137" s="39"/>
      <c r="C3137" s="39"/>
      <c r="D3137" s="145"/>
      <c r="E3137" s="143"/>
      <c r="F3137" s="106"/>
      <c r="G3137" s="106"/>
      <c r="H3137" s="106"/>
      <c r="I3137" s="106"/>
    </row>
    <row r="3138" spans="1:9" s="27" customFormat="1" x14ac:dyDescent="0.25">
      <c r="A3138" s="39"/>
      <c r="C3138" s="39"/>
      <c r="D3138" s="145"/>
      <c r="E3138" s="143"/>
      <c r="F3138" s="106"/>
      <c r="G3138" s="106"/>
      <c r="H3138" s="106"/>
      <c r="I3138" s="106"/>
    </row>
    <row r="3139" spans="1:9" s="27" customFormat="1" x14ac:dyDescent="0.25">
      <c r="A3139" s="39"/>
      <c r="C3139" s="39"/>
      <c r="D3139" s="145"/>
      <c r="E3139" s="143"/>
      <c r="F3139" s="106"/>
      <c r="G3139" s="106"/>
      <c r="H3139" s="106"/>
      <c r="I3139" s="106"/>
    </row>
    <row r="3140" spans="1:9" s="27" customFormat="1" x14ac:dyDescent="0.25">
      <c r="A3140" s="39"/>
      <c r="C3140" s="39"/>
      <c r="D3140" s="145"/>
      <c r="E3140" s="143"/>
      <c r="F3140" s="106"/>
      <c r="G3140" s="106"/>
      <c r="H3140" s="106"/>
      <c r="I3140" s="106"/>
    </row>
    <row r="3141" spans="1:9" s="27" customFormat="1" x14ac:dyDescent="0.25">
      <c r="A3141" s="39"/>
      <c r="C3141" s="39"/>
      <c r="D3141" s="145"/>
      <c r="E3141" s="143"/>
      <c r="F3141" s="106"/>
      <c r="G3141" s="106"/>
      <c r="H3141" s="106"/>
      <c r="I3141" s="106"/>
    </row>
    <row r="3142" spans="1:9" s="27" customFormat="1" x14ac:dyDescent="0.25">
      <c r="A3142" s="39"/>
      <c r="C3142" s="39"/>
      <c r="D3142" s="145"/>
      <c r="E3142" s="143"/>
      <c r="F3142" s="106"/>
      <c r="G3142" s="106"/>
      <c r="H3142" s="106"/>
      <c r="I3142" s="106"/>
    </row>
    <row r="3143" spans="1:9" s="27" customFormat="1" x14ac:dyDescent="0.25">
      <c r="A3143" s="39"/>
      <c r="C3143" s="39"/>
      <c r="D3143" s="145"/>
      <c r="E3143" s="143"/>
      <c r="F3143" s="106"/>
      <c r="G3143" s="106"/>
      <c r="H3143" s="106"/>
      <c r="I3143" s="106"/>
    </row>
    <row r="3144" spans="1:9" s="27" customFormat="1" x14ac:dyDescent="0.25">
      <c r="A3144" s="39"/>
      <c r="C3144" s="39"/>
      <c r="D3144" s="145"/>
      <c r="E3144" s="143"/>
      <c r="F3144" s="106"/>
      <c r="G3144" s="106"/>
      <c r="H3144" s="106"/>
      <c r="I3144" s="106"/>
    </row>
    <row r="3145" spans="1:9" s="27" customFormat="1" x14ac:dyDescent="0.25">
      <c r="A3145" s="39"/>
      <c r="C3145" s="39"/>
      <c r="D3145" s="145"/>
      <c r="E3145" s="143"/>
      <c r="F3145" s="106"/>
      <c r="G3145" s="106"/>
      <c r="H3145" s="106"/>
      <c r="I3145" s="106"/>
    </row>
    <row r="3146" spans="1:9" s="27" customFormat="1" x14ac:dyDescent="0.25">
      <c r="A3146" s="39"/>
      <c r="C3146" s="39"/>
      <c r="D3146" s="145"/>
      <c r="E3146" s="143"/>
      <c r="F3146" s="106"/>
      <c r="G3146" s="106"/>
      <c r="H3146" s="106"/>
      <c r="I3146" s="106"/>
    </row>
    <row r="3147" spans="1:9" s="27" customFormat="1" x14ac:dyDescent="0.25">
      <c r="A3147" s="39"/>
      <c r="C3147" s="39"/>
      <c r="D3147" s="145"/>
      <c r="E3147" s="143"/>
      <c r="F3147" s="106"/>
      <c r="G3147" s="106"/>
      <c r="H3147" s="106"/>
      <c r="I3147" s="106"/>
    </row>
    <row r="3148" spans="1:9" s="27" customFormat="1" x14ac:dyDescent="0.25">
      <c r="A3148" s="39"/>
      <c r="C3148" s="39"/>
      <c r="D3148" s="145"/>
      <c r="E3148" s="143"/>
      <c r="F3148" s="106"/>
      <c r="G3148" s="106"/>
      <c r="H3148" s="106"/>
      <c r="I3148" s="106"/>
    </row>
    <row r="3149" spans="1:9" s="27" customFormat="1" x14ac:dyDescent="0.25">
      <c r="A3149" s="39"/>
      <c r="C3149" s="39"/>
      <c r="D3149" s="145"/>
      <c r="E3149" s="143"/>
      <c r="F3149" s="106"/>
      <c r="G3149" s="106"/>
      <c r="H3149" s="106"/>
      <c r="I3149" s="106"/>
    </row>
    <row r="3150" spans="1:9" s="27" customFormat="1" x14ac:dyDescent="0.25">
      <c r="A3150" s="39"/>
      <c r="C3150" s="39"/>
      <c r="D3150" s="145"/>
      <c r="E3150" s="143"/>
      <c r="F3150" s="106"/>
      <c r="G3150" s="106"/>
      <c r="H3150" s="106"/>
      <c r="I3150" s="106"/>
    </row>
    <row r="3151" spans="1:9" s="27" customFormat="1" x14ac:dyDescent="0.25">
      <c r="A3151" s="39"/>
      <c r="C3151" s="39"/>
      <c r="D3151" s="145"/>
      <c r="E3151" s="143"/>
      <c r="F3151" s="106"/>
      <c r="G3151" s="106"/>
      <c r="H3151" s="106"/>
      <c r="I3151" s="106"/>
    </row>
    <row r="3152" spans="1:9" s="27" customFormat="1" x14ac:dyDescent="0.25">
      <c r="A3152" s="39"/>
      <c r="C3152" s="39"/>
      <c r="D3152" s="145"/>
      <c r="E3152" s="143"/>
      <c r="F3152" s="106"/>
      <c r="G3152" s="106"/>
      <c r="H3152" s="106"/>
      <c r="I3152" s="106"/>
    </row>
    <row r="3153" spans="1:9" s="27" customFormat="1" x14ac:dyDescent="0.25">
      <c r="A3153" s="39"/>
      <c r="C3153" s="39"/>
      <c r="D3153" s="145"/>
      <c r="E3153" s="143"/>
      <c r="F3153" s="106"/>
      <c r="G3153" s="106"/>
      <c r="H3153" s="106"/>
      <c r="I3153" s="106"/>
    </row>
    <row r="3154" spans="1:9" s="27" customFormat="1" x14ac:dyDescent="0.25">
      <c r="A3154" s="39"/>
      <c r="C3154" s="39"/>
      <c r="D3154" s="145"/>
      <c r="E3154" s="143"/>
      <c r="F3154" s="106"/>
      <c r="G3154" s="106"/>
      <c r="H3154" s="106"/>
      <c r="I3154" s="106"/>
    </row>
    <row r="3155" spans="1:9" s="27" customFormat="1" x14ac:dyDescent="0.25">
      <c r="A3155" s="39"/>
      <c r="C3155" s="39"/>
      <c r="D3155" s="145"/>
      <c r="E3155" s="143"/>
      <c r="F3155" s="106"/>
      <c r="G3155" s="106"/>
      <c r="H3155" s="106"/>
      <c r="I3155" s="106"/>
    </row>
    <row r="3156" spans="1:9" s="27" customFormat="1" x14ac:dyDescent="0.25">
      <c r="A3156" s="39"/>
      <c r="C3156" s="39"/>
      <c r="D3156" s="145"/>
      <c r="E3156" s="143"/>
      <c r="F3156" s="106"/>
      <c r="G3156" s="106"/>
      <c r="H3156" s="106"/>
      <c r="I3156" s="106"/>
    </row>
    <row r="3157" spans="1:9" s="27" customFormat="1" x14ac:dyDescent="0.25">
      <c r="A3157" s="39"/>
      <c r="C3157" s="39"/>
      <c r="D3157" s="145"/>
      <c r="E3157" s="143"/>
      <c r="F3157" s="106"/>
      <c r="G3157" s="106"/>
      <c r="H3157" s="106"/>
      <c r="I3157" s="106"/>
    </row>
    <row r="3158" spans="1:9" s="27" customFormat="1" x14ac:dyDescent="0.25">
      <c r="A3158" s="39"/>
      <c r="C3158" s="39"/>
      <c r="D3158" s="145"/>
      <c r="E3158" s="143"/>
      <c r="F3158" s="106"/>
      <c r="G3158" s="106"/>
      <c r="H3158" s="106"/>
      <c r="I3158" s="106"/>
    </row>
    <row r="3159" spans="1:9" s="27" customFormat="1" x14ac:dyDescent="0.25">
      <c r="A3159" s="39"/>
      <c r="C3159" s="39"/>
      <c r="D3159" s="145"/>
      <c r="E3159" s="143"/>
      <c r="F3159" s="106"/>
      <c r="G3159" s="106"/>
      <c r="H3159" s="106"/>
      <c r="I3159" s="106"/>
    </row>
    <row r="3160" spans="1:9" s="27" customFormat="1" x14ac:dyDescent="0.25">
      <c r="A3160" s="39"/>
      <c r="C3160" s="39"/>
      <c r="D3160" s="145"/>
      <c r="E3160" s="143"/>
      <c r="F3160" s="106"/>
      <c r="G3160" s="106"/>
      <c r="H3160" s="106"/>
      <c r="I3160" s="106"/>
    </row>
    <row r="3161" spans="1:9" s="27" customFormat="1" x14ac:dyDescent="0.25">
      <c r="A3161" s="39"/>
      <c r="C3161" s="39"/>
      <c r="D3161" s="145"/>
      <c r="E3161" s="143"/>
      <c r="F3161" s="106"/>
      <c r="G3161" s="106"/>
      <c r="H3161" s="106"/>
      <c r="I3161" s="106"/>
    </row>
    <row r="3162" spans="1:9" s="27" customFormat="1" x14ac:dyDescent="0.25">
      <c r="A3162" s="39"/>
      <c r="C3162" s="39"/>
      <c r="D3162" s="145"/>
      <c r="E3162" s="143"/>
      <c r="F3162" s="106"/>
      <c r="G3162" s="106"/>
      <c r="H3162" s="106"/>
      <c r="I3162" s="106"/>
    </row>
    <row r="3163" spans="1:9" s="27" customFormat="1" x14ac:dyDescent="0.25">
      <c r="A3163" s="39"/>
      <c r="C3163" s="39"/>
      <c r="D3163" s="145"/>
      <c r="E3163" s="143"/>
      <c r="F3163" s="106"/>
      <c r="G3163" s="106"/>
      <c r="H3163" s="106"/>
      <c r="I3163" s="106"/>
    </row>
    <row r="3164" spans="1:9" s="27" customFormat="1" x14ac:dyDescent="0.25">
      <c r="A3164" s="39"/>
      <c r="C3164" s="39"/>
      <c r="D3164" s="145"/>
      <c r="E3164" s="143"/>
      <c r="F3164" s="106"/>
      <c r="G3164" s="106"/>
      <c r="H3164" s="106"/>
      <c r="I3164" s="106"/>
    </row>
    <row r="3165" spans="1:9" s="27" customFormat="1" x14ac:dyDescent="0.25">
      <c r="A3165" s="39"/>
      <c r="C3165" s="39"/>
      <c r="D3165" s="145"/>
      <c r="E3165" s="143"/>
      <c r="F3165" s="106"/>
      <c r="G3165" s="106"/>
      <c r="H3165" s="106"/>
      <c r="I3165" s="106"/>
    </row>
    <row r="3166" spans="1:9" s="27" customFormat="1" x14ac:dyDescent="0.25">
      <c r="A3166" s="39"/>
      <c r="C3166" s="39"/>
      <c r="D3166" s="145"/>
      <c r="E3166" s="143"/>
      <c r="F3166" s="106"/>
      <c r="G3166" s="106"/>
      <c r="H3166" s="106"/>
      <c r="I3166" s="106"/>
    </row>
    <row r="3167" spans="1:9" s="27" customFormat="1" x14ac:dyDescent="0.25">
      <c r="A3167" s="39"/>
      <c r="C3167" s="39"/>
      <c r="D3167" s="145"/>
      <c r="E3167" s="143"/>
      <c r="F3167" s="106"/>
      <c r="G3167" s="106"/>
      <c r="H3167" s="106"/>
      <c r="I3167" s="106"/>
    </row>
    <row r="3168" spans="1:9" s="27" customFormat="1" x14ac:dyDescent="0.25">
      <c r="A3168" s="39"/>
      <c r="C3168" s="39"/>
      <c r="D3168" s="145"/>
      <c r="E3168" s="143"/>
      <c r="F3168" s="106"/>
      <c r="G3168" s="106"/>
      <c r="H3168" s="106"/>
      <c r="I3168" s="106"/>
    </row>
    <row r="3169" spans="1:9" s="27" customFormat="1" x14ac:dyDescent="0.25">
      <c r="A3169" s="39"/>
      <c r="C3169" s="39"/>
      <c r="D3169" s="145"/>
      <c r="E3169" s="143"/>
      <c r="F3169" s="106"/>
      <c r="G3169" s="106"/>
      <c r="H3169" s="106"/>
      <c r="I3169" s="106"/>
    </row>
    <row r="3170" spans="1:9" s="27" customFormat="1" x14ac:dyDescent="0.25">
      <c r="A3170" s="39"/>
      <c r="C3170" s="39"/>
      <c r="D3170" s="145"/>
      <c r="E3170" s="143"/>
      <c r="F3170" s="106"/>
      <c r="G3170" s="106"/>
      <c r="H3170" s="106"/>
      <c r="I3170" s="106"/>
    </row>
    <row r="3171" spans="1:9" s="27" customFormat="1" x14ac:dyDescent="0.25">
      <c r="A3171" s="39"/>
      <c r="C3171" s="39"/>
      <c r="D3171" s="145"/>
      <c r="E3171" s="143"/>
      <c r="F3171" s="106"/>
      <c r="G3171" s="106"/>
      <c r="H3171" s="106"/>
      <c r="I3171" s="106"/>
    </row>
    <row r="3172" spans="1:9" s="27" customFormat="1" x14ac:dyDescent="0.25">
      <c r="A3172" s="39"/>
      <c r="C3172" s="39"/>
      <c r="D3172" s="145"/>
      <c r="E3172" s="143"/>
      <c r="F3172" s="106"/>
      <c r="G3172" s="106"/>
      <c r="H3172" s="106"/>
      <c r="I3172" s="106"/>
    </row>
    <row r="3173" spans="1:9" s="27" customFormat="1" x14ac:dyDescent="0.25">
      <c r="A3173" s="39"/>
      <c r="C3173" s="39"/>
      <c r="D3173" s="145"/>
      <c r="E3173" s="143"/>
      <c r="F3173" s="106"/>
      <c r="G3173" s="106"/>
      <c r="H3173" s="106"/>
      <c r="I3173" s="106"/>
    </row>
    <row r="3174" spans="1:9" s="27" customFormat="1" x14ac:dyDescent="0.25">
      <c r="A3174" s="39"/>
      <c r="C3174" s="39"/>
      <c r="D3174" s="145"/>
      <c r="E3174" s="143"/>
      <c r="F3174" s="106"/>
      <c r="G3174" s="106"/>
      <c r="H3174" s="106"/>
      <c r="I3174" s="106"/>
    </row>
    <row r="3175" spans="1:9" s="27" customFormat="1" x14ac:dyDescent="0.25">
      <c r="A3175" s="39"/>
      <c r="C3175" s="39"/>
      <c r="D3175" s="145"/>
      <c r="E3175" s="143"/>
      <c r="F3175" s="106"/>
      <c r="G3175" s="106"/>
      <c r="H3175" s="106"/>
      <c r="I3175" s="106"/>
    </row>
    <row r="3176" spans="1:9" s="27" customFormat="1" x14ac:dyDescent="0.25">
      <c r="A3176" s="39"/>
      <c r="C3176" s="39"/>
      <c r="D3176" s="145"/>
      <c r="E3176" s="143"/>
      <c r="F3176" s="106"/>
      <c r="G3176" s="106"/>
      <c r="H3176" s="106"/>
      <c r="I3176" s="106"/>
    </row>
    <row r="3177" spans="1:9" s="27" customFormat="1" x14ac:dyDescent="0.25">
      <c r="A3177" s="39"/>
      <c r="C3177" s="39"/>
      <c r="D3177" s="145"/>
      <c r="E3177" s="143"/>
      <c r="F3177" s="106"/>
      <c r="G3177" s="106"/>
      <c r="H3177" s="106"/>
      <c r="I3177" s="106"/>
    </row>
    <row r="3178" spans="1:9" s="27" customFormat="1" x14ac:dyDescent="0.25">
      <c r="A3178" s="39"/>
      <c r="C3178" s="39"/>
      <c r="D3178" s="145"/>
      <c r="E3178" s="143"/>
      <c r="F3178" s="106"/>
      <c r="G3178" s="106"/>
      <c r="H3178" s="106"/>
      <c r="I3178" s="106"/>
    </row>
    <row r="3179" spans="1:9" s="27" customFormat="1" x14ac:dyDescent="0.25">
      <c r="A3179" s="39"/>
      <c r="C3179" s="39"/>
      <c r="D3179" s="145"/>
      <c r="E3179" s="143"/>
      <c r="F3179" s="106"/>
      <c r="G3179" s="106"/>
      <c r="H3179" s="106"/>
      <c r="I3179" s="106"/>
    </row>
    <row r="3180" spans="1:9" s="27" customFormat="1" x14ac:dyDescent="0.25">
      <c r="A3180" s="39"/>
      <c r="C3180" s="39"/>
      <c r="D3180" s="145"/>
      <c r="E3180" s="143"/>
      <c r="F3180" s="106"/>
      <c r="G3180" s="106"/>
      <c r="H3180" s="106"/>
      <c r="I3180" s="106"/>
    </row>
    <row r="3181" spans="1:9" s="27" customFormat="1" x14ac:dyDescent="0.25">
      <c r="A3181" s="39"/>
      <c r="C3181" s="39"/>
      <c r="D3181" s="145"/>
      <c r="E3181" s="143"/>
      <c r="F3181" s="106"/>
      <c r="G3181" s="106"/>
      <c r="H3181" s="106"/>
      <c r="I3181" s="106"/>
    </row>
    <row r="3182" spans="1:9" s="27" customFormat="1" x14ac:dyDescent="0.25">
      <c r="A3182" s="39"/>
      <c r="C3182" s="39"/>
      <c r="D3182" s="145"/>
      <c r="E3182" s="143"/>
      <c r="F3182" s="106"/>
      <c r="G3182" s="106"/>
      <c r="H3182" s="106"/>
      <c r="I3182" s="106"/>
    </row>
    <row r="3183" spans="1:9" s="27" customFormat="1" x14ac:dyDescent="0.25">
      <c r="A3183" s="39"/>
      <c r="C3183" s="39"/>
      <c r="D3183" s="145"/>
      <c r="E3183" s="143"/>
      <c r="F3183" s="106"/>
      <c r="G3183" s="106"/>
      <c r="H3183" s="106"/>
      <c r="I3183" s="106"/>
    </row>
    <row r="3184" spans="1:9" s="27" customFormat="1" x14ac:dyDescent="0.25">
      <c r="A3184" s="39"/>
      <c r="C3184" s="39"/>
      <c r="D3184" s="145"/>
      <c r="E3184" s="143"/>
      <c r="F3184" s="106"/>
      <c r="G3184" s="106"/>
      <c r="H3184" s="106"/>
      <c r="I3184" s="106"/>
    </row>
    <row r="3185" spans="1:9" s="27" customFormat="1" x14ac:dyDescent="0.25">
      <c r="A3185" s="39"/>
      <c r="C3185" s="39"/>
      <c r="D3185" s="145"/>
      <c r="E3185" s="143"/>
      <c r="F3185" s="106"/>
      <c r="G3185" s="106"/>
      <c r="H3185" s="106"/>
      <c r="I3185" s="106"/>
    </row>
    <row r="3186" spans="1:9" s="27" customFormat="1" x14ac:dyDescent="0.25">
      <c r="A3186" s="39"/>
      <c r="C3186" s="39"/>
      <c r="D3186" s="145"/>
      <c r="E3186" s="143"/>
      <c r="F3186" s="106"/>
      <c r="G3186" s="106"/>
      <c r="H3186" s="106"/>
      <c r="I3186" s="106"/>
    </row>
    <row r="3187" spans="1:9" s="27" customFormat="1" x14ac:dyDescent="0.25">
      <c r="A3187" s="39"/>
      <c r="C3187" s="39"/>
      <c r="D3187" s="145"/>
      <c r="E3187" s="143"/>
      <c r="F3187" s="106"/>
      <c r="G3187" s="106"/>
      <c r="H3187" s="106"/>
      <c r="I3187" s="106"/>
    </row>
    <row r="3188" spans="1:9" s="27" customFormat="1" x14ac:dyDescent="0.25">
      <c r="A3188" s="39"/>
      <c r="C3188" s="39"/>
      <c r="D3188" s="145"/>
      <c r="E3188" s="143"/>
      <c r="F3188" s="106"/>
      <c r="G3188" s="106"/>
      <c r="H3188" s="106"/>
      <c r="I3188" s="106"/>
    </row>
    <row r="3189" spans="1:9" s="27" customFormat="1" x14ac:dyDescent="0.25">
      <c r="A3189" s="39"/>
      <c r="C3189" s="39"/>
      <c r="D3189" s="145"/>
      <c r="E3189" s="143"/>
      <c r="F3189" s="106"/>
      <c r="G3189" s="106"/>
      <c r="H3189" s="106"/>
      <c r="I3189" s="106"/>
    </row>
    <row r="3190" spans="1:9" s="27" customFormat="1" x14ac:dyDescent="0.25">
      <c r="A3190" s="39"/>
      <c r="C3190" s="39"/>
      <c r="D3190" s="145"/>
      <c r="E3190" s="143"/>
      <c r="F3190" s="106"/>
      <c r="G3190" s="106"/>
      <c r="H3190" s="106"/>
      <c r="I3190" s="106"/>
    </row>
    <row r="3191" spans="1:9" s="27" customFormat="1" x14ac:dyDescent="0.25">
      <c r="A3191" s="39"/>
      <c r="C3191" s="39"/>
      <c r="D3191" s="145"/>
      <c r="E3191" s="143"/>
      <c r="F3191" s="106"/>
      <c r="G3191" s="106"/>
      <c r="H3191" s="106"/>
      <c r="I3191" s="106"/>
    </row>
    <row r="3192" spans="1:9" s="27" customFormat="1" x14ac:dyDescent="0.25">
      <c r="A3192" s="39"/>
      <c r="C3192" s="39"/>
      <c r="D3192" s="145"/>
      <c r="E3192" s="143"/>
      <c r="F3192" s="106"/>
      <c r="G3192" s="106"/>
      <c r="H3192" s="106"/>
      <c r="I3192" s="106"/>
    </row>
    <row r="3193" spans="1:9" s="27" customFormat="1" x14ac:dyDescent="0.25">
      <c r="A3193" s="39"/>
      <c r="C3193" s="39"/>
      <c r="D3193" s="145"/>
      <c r="E3193" s="143"/>
      <c r="F3193" s="106"/>
      <c r="G3193" s="106"/>
      <c r="H3193" s="106"/>
      <c r="I3193" s="106"/>
    </row>
    <row r="3194" spans="1:9" s="27" customFormat="1" x14ac:dyDescent="0.25">
      <c r="A3194" s="39"/>
      <c r="C3194" s="39"/>
      <c r="D3194" s="145"/>
      <c r="E3194" s="143"/>
      <c r="F3194" s="106"/>
      <c r="G3194" s="106"/>
      <c r="H3194" s="106"/>
      <c r="I3194" s="106"/>
    </row>
    <row r="3195" spans="1:9" s="27" customFormat="1" x14ac:dyDescent="0.25">
      <c r="A3195" s="39"/>
      <c r="C3195" s="39"/>
      <c r="D3195" s="145"/>
      <c r="E3195" s="143"/>
      <c r="F3195" s="106"/>
      <c r="G3195" s="106"/>
      <c r="H3195" s="106"/>
      <c r="I3195" s="106"/>
    </row>
    <row r="3196" spans="1:9" s="27" customFormat="1" x14ac:dyDescent="0.25">
      <c r="A3196" s="39"/>
      <c r="C3196" s="39"/>
      <c r="D3196" s="145"/>
      <c r="E3196" s="143"/>
      <c r="F3196" s="106"/>
      <c r="G3196" s="106"/>
      <c r="H3196" s="106"/>
      <c r="I3196" s="106"/>
    </row>
    <row r="3197" spans="1:9" s="27" customFormat="1" x14ac:dyDescent="0.25">
      <c r="A3197" s="39"/>
      <c r="C3197" s="39"/>
      <c r="D3197" s="145"/>
      <c r="E3197" s="143"/>
      <c r="F3197" s="106"/>
      <c r="G3197" s="106"/>
      <c r="H3197" s="106"/>
      <c r="I3197" s="106"/>
    </row>
    <row r="3198" spans="1:9" s="27" customFormat="1" x14ac:dyDescent="0.25">
      <c r="A3198" s="39"/>
      <c r="C3198" s="39"/>
      <c r="D3198" s="145"/>
      <c r="E3198" s="143"/>
      <c r="F3198" s="106"/>
      <c r="G3198" s="106"/>
      <c r="H3198" s="106"/>
      <c r="I3198" s="106"/>
    </row>
    <row r="3199" spans="1:9" s="27" customFormat="1" x14ac:dyDescent="0.25">
      <c r="A3199" s="39"/>
      <c r="C3199" s="39"/>
      <c r="D3199" s="145"/>
      <c r="E3199" s="143"/>
      <c r="F3199" s="106"/>
      <c r="G3199" s="106"/>
      <c r="H3199" s="106"/>
      <c r="I3199" s="106"/>
    </row>
    <row r="3200" spans="1:9" s="27" customFormat="1" x14ac:dyDescent="0.25">
      <c r="A3200" s="39"/>
      <c r="C3200" s="39"/>
      <c r="D3200" s="145"/>
      <c r="E3200" s="143"/>
      <c r="F3200" s="106"/>
      <c r="G3200" s="106"/>
      <c r="H3200" s="106"/>
      <c r="I3200" s="106"/>
    </row>
    <row r="3201" spans="1:9" s="27" customFormat="1" x14ac:dyDescent="0.25">
      <c r="A3201" s="39"/>
      <c r="C3201" s="39"/>
      <c r="D3201" s="145"/>
      <c r="E3201" s="143"/>
      <c r="F3201" s="106"/>
      <c r="G3201" s="106"/>
      <c r="H3201" s="106"/>
      <c r="I3201" s="106"/>
    </row>
    <row r="3202" spans="1:9" s="27" customFormat="1" x14ac:dyDescent="0.25">
      <c r="A3202" s="39"/>
      <c r="C3202" s="39"/>
      <c r="D3202" s="145"/>
      <c r="E3202" s="143"/>
      <c r="F3202" s="106"/>
      <c r="G3202" s="106"/>
      <c r="H3202" s="106"/>
      <c r="I3202" s="106"/>
    </row>
    <row r="3203" spans="1:9" s="27" customFormat="1" x14ac:dyDescent="0.25">
      <c r="A3203" s="39"/>
      <c r="C3203" s="39"/>
      <c r="D3203" s="145"/>
      <c r="E3203" s="143"/>
      <c r="F3203" s="106"/>
      <c r="G3203" s="106"/>
      <c r="H3203" s="106"/>
      <c r="I3203" s="106"/>
    </row>
    <row r="3204" spans="1:9" s="27" customFormat="1" x14ac:dyDescent="0.25">
      <c r="A3204" s="39"/>
      <c r="C3204" s="39"/>
      <c r="D3204" s="145"/>
      <c r="E3204" s="143"/>
      <c r="F3204" s="106"/>
      <c r="G3204" s="106"/>
      <c r="H3204" s="106"/>
      <c r="I3204" s="106"/>
    </row>
    <row r="3205" spans="1:9" s="27" customFormat="1" x14ac:dyDescent="0.25">
      <c r="A3205" s="39"/>
      <c r="C3205" s="39"/>
      <c r="D3205" s="145"/>
      <c r="E3205" s="143"/>
      <c r="F3205" s="106"/>
      <c r="G3205" s="106"/>
      <c r="H3205" s="106"/>
      <c r="I3205" s="106"/>
    </row>
    <row r="3206" spans="1:9" s="27" customFormat="1" x14ac:dyDescent="0.25">
      <c r="A3206" s="39"/>
      <c r="C3206" s="39"/>
      <c r="D3206" s="145"/>
      <c r="E3206" s="143"/>
      <c r="F3206" s="106"/>
      <c r="G3206" s="106"/>
      <c r="H3206" s="106"/>
      <c r="I3206" s="106"/>
    </row>
    <row r="3207" spans="1:9" s="27" customFormat="1" x14ac:dyDescent="0.25">
      <c r="A3207" s="39"/>
      <c r="C3207" s="39"/>
      <c r="D3207" s="145"/>
      <c r="E3207" s="143"/>
      <c r="F3207" s="106"/>
      <c r="G3207" s="106"/>
      <c r="H3207" s="106"/>
      <c r="I3207" s="106"/>
    </row>
    <row r="3208" spans="1:9" s="27" customFormat="1" x14ac:dyDescent="0.25">
      <c r="A3208" s="39"/>
      <c r="C3208" s="39"/>
      <c r="D3208" s="145"/>
      <c r="E3208" s="143"/>
      <c r="F3208" s="106"/>
      <c r="G3208" s="106"/>
      <c r="H3208" s="106"/>
      <c r="I3208" s="106"/>
    </row>
    <row r="3209" spans="1:9" s="27" customFormat="1" x14ac:dyDescent="0.25">
      <c r="A3209" s="39"/>
      <c r="C3209" s="39"/>
      <c r="D3209" s="145"/>
      <c r="E3209" s="143"/>
      <c r="F3209" s="106"/>
      <c r="G3209" s="106"/>
      <c r="H3209" s="106"/>
      <c r="I3209" s="106"/>
    </row>
    <row r="3210" spans="1:9" s="27" customFormat="1" x14ac:dyDescent="0.25">
      <c r="A3210" s="39"/>
      <c r="C3210" s="39"/>
      <c r="D3210" s="145"/>
      <c r="E3210" s="143"/>
      <c r="F3210" s="106"/>
      <c r="G3210" s="106"/>
      <c r="H3210" s="106"/>
      <c r="I3210" s="106"/>
    </row>
    <row r="3211" spans="1:9" s="27" customFormat="1" x14ac:dyDescent="0.25">
      <c r="A3211" s="39"/>
      <c r="C3211" s="39"/>
      <c r="D3211" s="145"/>
      <c r="E3211" s="143"/>
      <c r="F3211" s="106"/>
      <c r="G3211" s="106"/>
      <c r="H3211" s="106"/>
      <c r="I3211" s="106"/>
    </row>
    <row r="3212" spans="1:9" s="27" customFormat="1" x14ac:dyDescent="0.25">
      <c r="A3212" s="39"/>
      <c r="C3212" s="39"/>
      <c r="D3212" s="145"/>
      <c r="E3212" s="143"/>
      <c r="F3212" s="106"/>
      <c r="G3212" s="106"/>
      <c r="H3212" s="106"/>
      <c r="I3212" s="106"/>
    </row>
    <row r="3213" spans="1:9" s="27" customFormat="1" x14ac:dyDescent="0.25">
      <c r="A3213" s="39"/>
      <c r="C3213" s="39"/>
      <c r="D3213" s="145"/>
      <c r="E3213" s="143"/>
      <c r="F3213" s="106"/>
      <c r="G3213" s="106"/>
      <c r="H3213" s="106"/>
      <c r="I3213" s="106"/>
    </row>
    <row r="3214" spans="1:9" s="27" customFormat="1" x14ac:dyDescent="0.25">
      <c r="A3214" s="39"/>
      <c r="C3214" s="39"/>
      <c r="D3214" s="145"/>
      <c r="E3214" s="143"/>
      <c r="F3214" s="106"/>
      <c r="G3214" s="106"/>
      <c r="H3214" s="106"/>
      <c r="I3214" s="106"/>
    </row>
    <row r="3215" spans="1:9" s="27" customFormat="1" x14ac:dyDescent="0.25">
      <c r="A3215" s="39"/>
      <c r="C3215" s="39"/>
      <c r="D3215" s="145"/>
      <c r="E3215" s="143"/>
      <c r="F3215" s="106"/>
      <c r="G3215" s="106"/>
      <c r="H3215" s="106"/>
      <c r="I3215" s="106"/>
    </row>
    <row r="3216" spans="1:9" s="27" customFormat="1" x14ac:dyDescent="0.25">
      <c r="A3216" s="39"/>
      <c r="C3216" s="39"/>
      <c r="D3216" s="145"/>
      <c r="E3216" s="143"/>
      <c r="F3216" s="106"/>
      <c r="G3216" s="106"/>
      <c r="H3216" s="106"/>
      <c r="I3216" s="106"/>
    </row>
    <row r="3217" spans="1:9" s="27" customFormat="1" x14ac:dyDescent="0.25">
      <c r="A3217" s="39"/>
      <c r="C3217" s="39"/>
      <c r="D3217" s="145"/>
      <c r="E3217" s="143"/>
      <c r="F3217" s="106"/>
      <c r="G3217" s="106"/>
      <c r="H3217" s="106"/>
      <c r="I3217" s="106"/>
    </row>
    <row r="3218" spans="1:9" s="27" customFormat="1" x14ac:dyDescent="0.25">
      <c r="A3218" s="39"/>
      <c r="C3218" s="39"/>
      <c r="D3218" s="145"/>
      <c r="E3218" s="143"/>
      <c r="F3218" s="106"/>
      <c r="G3218" s="106"/>
      <c r="H3218" s="106"/>
      <c r="I3218" s="106"/>
    </row>
    <row r="3219" spans="1:9" s="27" customFormat="1" x14ac:dyDescent="0.25">
      <c r="A3219" s="39"/>
      <c r="C3219" s="39"/>
      <c r="D3219" s="145"/>
      <c r="E3219" s="143"/>
      <c r="F3219" s="106"/>
      <c r="G3219" s="106"/>
      <c r="H3219" s="106"/>
      <c r="I3219" s="106"/>
    </row>
    <row r="3220" spans="1:9" s="27" customFormat="1" x14ac:dyDescent="0.25">
      <c r="A3220" s="39"/>
      <c r="C3220" s="39"/>
      <c r="D3220" s="145"/>
      <c r="E3220" s="143"/>
      <c r="F3220" s="106"/>
      <c r="G3220" s="106"/>
      <c r="H3220" s="106"/>
      <c r="I3220" s="106"/>
    </row>
    <row r="3221" spans="1:9" s="27" customFormat="1" x14ac:dyDescent="0.25">
      <c r="A3221" s="39"/>
      <c r="C3221" s="39"/>
      <c r="D3221" s="145"/>
      <c r="E3221" s="143"/>
      <c r="F3221" s="106"/>
      <c r="G3221" s="106"/>
      <c r="H3221" s="106"/>
      <c r="I3221" s="106"/>
    </row>
    <row r="3222" spans="1:9" s="27" customFormat="1" x14ac:dyDescent="0.25">
      <c r="A3222" s="39"/>
      <c r="C3222" s="39"/>
      <c r="D3222" s="145"/>
      <c r="E3222" s="143"/>
      <c r="F3222" s="106"/>
      <c r="G3222" s="106"/>
      <c r="H3222" s="106"/>
      <c r="I3222" s="106"/>
    </row>
    <row r="3223" spans="1:9" s="27" customFormat="1" x14ac:dyDescent="0.25">
      <c r="A3223" s="39"/>
      <c r="C3223" s="39"/>
      <c r="D3223" s="145"/>
      <c r="E3223" s="143"/>
      <c r="F3223" s="106"/>
      <c r="G3223" s="106"/>
      <c r="H3223" s="106"/>
      <c r="I3223" s="106"/>
    </row>
    <row r="3224" spans="1:9" s="27" customFormat="1" x14ac:dyDescent="0.25">
      <c r="A3224" s="39"/>
      <c r="C3224" s="39"/>
      <c r="D3224" s="145"/>
      <c r="E3224" s="143"/>
      <c r="F3224" s="106"/>
      <c r="G3224" s="106"/>
      <c r="H3224" s="106"/>
      <c r="I3224" s="106"/>
    </row>
    <row r="3225" spans="1:9" s="27" customFormat="1" x14ac:dyDescent="0.25">
      <c r="A3225" s="39"/>
      <c r="C3225" s="39"/>
      <c r="D3225" s="145"/>
      <c r="E3225" s="143"/>
      <c r="F3225" s="106"/>
      <c r="G3225" s="106"/>
      <c r="H3225" s="106"/>
      <c r="I3225" s="106"/>
    </row>
    <row r="3226" spans="1:9" s="27" customFormat="1" x14ac:dyDescent="0.25">
      <c r="A3226" s="39"/>
      <c r="C3226" s="39"/>
      <c r="D3226" s="145"/>
      <c r="E3226" s="143"/>
      <c r="F3226" s="106"/>
      <c r="G3226" s="106"/>
      <c r="H3226" s="106"/>
      <c r="I3226" s="106"/>
    </row>
    <row r="3227" spans="1:9" s="27" customFormat="1" x14ac:dyDescent="0.25">
      <c r="A3227" s="39"/>
      <c r="C3227" s="39"/>
      <c r="D3227" s="145"/>
      <c r="E3227" s="143"/>
      <c r="F3227" s="106"/>
      <c r="G3227" s="106"/>
      <c r="H3227" s="106"/>
      <c r="I3227" s="106"/>
    </row>
    <row r="3228" spans="1:9" s="27" customFormat="1" x14ac:dyDescent="0.25">
      <c r="A3228" s="39"/>
      <c r="C3228" s="39"/>
      <c r="D3228" s="145"/>
      <c r="E3228" s="143"/>
      <c r="F3228" s="106"/>
      <c r="G3228" s="106"/>
      <c r="H3228" s="106"/>
      <c r="I3228" s="106"/>
    </row>
    <row r="3229" spans="1:9" s="27" customFormat="1" x14ac:dyDescent="0.25">
      <c r="A3229" s="39"/>
      <c r="C3229" s="39"/>
      <c r="D3229" s="145"/>
      <c r="E3229" s="143"/>
      <c r="F3229" s="106"/>
      <c r="G3229" s="106"/>
      <c r="H3229" s="106"/>
      <c r="I3229" s="106"/>
    </row>
    <row r="3230" spans="1:9" s="27" customFormat="1" x14ac:dyDescent="0.25">
      <c r="A3230" s="39"/>
      <c r="C3230" s="39"/>
      <c r="D3230" s="145"/>
      <c r="E3230" s="143"/>
      <c r="F3230" s="106"/>
      <c r="G3230" s="106"/>
      <c r="H3230" s="106"/>
      <c r="I3230" s="106"/>
    </row>
    <row r="3231" spans="1:9" s="27" customFormat="1" x14ac:dyDescent="0.25">
      <c r="A3231" s="39"/>
      <c r="C3231" s="39"/>
      <c r="D3231" s="145"/>
      <c r="E3231" s="143"/>
      <c r="F3231" s="106"/>
      <c r="G3231" s="106"/>
      <c r="H3231" s="106"/>
      <c r="I3231" s="106"/>
    </row>
    <row r="3232" spans="1:9" s="27" customFormat="1" x14ac:dyDescent="0.25">
      <c r="A3232" s="39"/>
      <c r="C3232" s="39"/>
      <c r="D3232" s="145"/>
      <c r="E3232" s="143"/>
      <c r="F3232" s="106"/>
      <c r="G3232" s="106"/>
      <c r="H3232" s="106"/>
      <c r="I3232" s="106"/>
    </row>
    <row r="3233" spans="1:9" s="27" customFormat="1" x14ac:dyDescent="0.25">
      <c r="A3233" s="39"/>
      <c r="C3233" s="39"/>
      <c r="D3233" s="145"/>
      <c r="E3233" s="143"/>
      <c r="F3233" s="106"/>
      <c r="G3233" s="106"/>
      <c r="H3233" s="106"/>
      <c r="I3233" s="106"/>
    </row>
    <row r="3234" spans="1:9" s="27" customFormat="1" x14ac:dyDescent="0.25">
      <c r="A3234" s="39"/>
      <c r="C3234" s="39"/>
      <c r="D3234" s="145"/>
      <c r="E3234" s="143"/>
      <c r="F3234" s="106"/>
      <c r="G3234" s="106"/>
      <c r="H3234" s="106"/>
      <c r="I3234" s="106"/>
    </row>
    <row r="3235" spans="1:9" s="27" customFormat="1" x14ac:dyDescent="0.25">
      <c r="A3235" s="39"/>
      <c r="C3235" s="39"/>
      <c r="D3235" s="145"/>
      <c r="E3235" s="143"/>
      <c r="F3235" s="106"/>
      <c r="G3235" s="106"/>
      <c r="H3235" s="106"/>
      <c r="I3235" s="106"/>
    </row>
    <row r="3236" spans="1:9" s="27" customFormat="1" x14ac:dyDescent="0.25">
      <c r="A3236" s="39"/>
      <c r="C3236" s="39"/>
      <c r="D3236" s="145"/>
      <c r="E3236" s="143"/>
      <c r="F3236" s="106"/>
      <c r="G3236" s="106"/>
      <c r="H3236" s="106"/>
      <c r="I3236" s="106"/>
    </row>
    <row r="3237" spans="1:9" s="27" customFormat="1" x14ac:dyDescent="0.25">
      <c r="A3237" s="39"/>
      <c r="C3237" s="39"/>
      <c r="D3237" s="145"/>
      <c r="E3237" s="143"/>
      <c r="F3237" s="106"/>
      <c r="G3237" s="106"/>
      <c r="H3237" s="106"/>
      <c r="I3237" s="106"/>
    </row>
    <row r="3238" spans="1:9" s="27" customFormat="1" x14ac:dyDescent="0.25">
      <c r="A3238" s="39"/>
      <c r="C3238" s="39"/>
      <c r="D3238" s="145"/>
      <c r="E3238" s="143"/>
      <c r="F3238" s="106"/>
      <c r="G3238" s="106"/>
      <c r="H3238" s="106"/>
      <c r="I3238" s="106"/>
    </row>
    <row r="3239" spans="1:9" s="27" customFormat="1" x14ac:dyDescent="0.25">
      <c r="A3239" s="39"/>
      <c r="C3239" s="39"/>
      <c r="D3239" s="145"/>
      <c r="E3239" s="143"/>
      <c r="F3239" s="106"/>
      <c r="G3239" s="106"/>
      <c r="H3239" s="106"/>
      <c r="I3239" s="106"/>
    </row>
    <row r="3240" spans="1:9" s="27" customFormat="1" x14ac:dyDescent="0.25">
      <c r="A3240" s="39"/>
      <c r="C3240" s="39"/>
      <c r="D3240" s="145"/>
      <c r="E3240" s="143"/>
      <c r="F3240" s="106"/>
      <c r="G3240" s="106"/>
      <c r="H3240" s="106"/>
      <c r="I3240" s="106"/>
    </row>
    <row r="3241" spans="1:9" s="27" customFormat="1" x14ac:dyDescent="0.25">
      <c r="A3241" s="39"/>
      <c r="C3241" s="39"/>
      <c r="D3241" s="145"/>
      <c r="E3241" s="143"/>
      <c r="F3241" s="106"/>
      <c r="G3241" s="106"/>
      <c r="H3241" s="106"/>
      <c r="I3241" s="106"/>
    </row>
    <row r="3242" spans="1:9" s="27" customFormat="1" x14ac:dyDescent="0.25">
      <c r="A3242" s="39"/>
      <c r="C3242" s="39"/>
      <c r="D3242" s="145"/>
      <c r="E3242" s="143"/>
      <c r="F3242" s="106"/>
      <c r="G3242" s="106"/>
      <c r="H3242" s="106"/>
      <c r="I3242" s="106"/>
    </row>
    <row r="3243" spans="1:9" s="27" customFormat="1" x14ac:dyDescent="0.25">
      <c r="A3243" s="39"/>
      <c r="C3243" s="39"/>
      <c r="D3243" s="145"/>
      <c r="E3243" s="143"/>
      <c r="F3243" s="106"/>
      <c r="G3243" s="106"/>
      <c r="H3243" s="106"/>
      <c r="I3243" s="106"/>
    </row>
    <row r="3244" spans="1:9" s="27" customFormat="1" x14ac:dyDescent="0.25">
      <c r="A3244" s="39"/>
      <c r="C3244" s="39"/>
      <c r="D3244" s="145"/>
      <c r="E3244" s="143"/>
      <c r="F3244" s="106"/>
      <c r="G3244" s="106"/>
      <c r="H3244" s="106"/>
      <c r="I3244" s="106"/>
    </row>
    <row r="3245" spans="1:9" s="27" customFormat="1" x14ac:dyDescent="0.25">
      <c r="A3245" s="39"/>
      <c r="C3245" s="39"/>
      <c r="D3245" s="145"/>
      <c r="E3245" s="143"/>
      <c r="F3245" s="106"/>
      <c r="G3245" s="106"/>
      <c r="H3245" s="106"/>
      <c r="I3245" s="106"/>
    </row>
    <row r="3246" spans="1:9" s="27" customFormat="1" x14ac:dyDescent="0.25">
      <c r="A3246" s="39"/>
      <c r="C3246" s="39"/>
      <c r="D3246" s="145"/>
      <c r="E3246" s="143"/>
      <c r="F3246" s="106"/>
      <c r="G3246" s="106"/>
      <c r="H3246" s="106"/>
      <c r="I3246" s="106"/>
    </row>
    <row r="3247" spans="1:9" s="27" customFormat="1" x14ac:dyDescent="0.25">
      <c r="A3247" s="39"/>
      <c r="C3247" s="39"/>
      <c r="D3247" s="145"/>
      <c r="E3247" s="143"/>
      <c r="F3247" s="106"/>
      <c r="G3247" s="106"/>
      <c r="H3247" s="106"/>
      <c r="I3247" s="106"/>
    </row>
    <row r="3248" spans="1:9" s="27" customFormat="1" x14ac:dyDescent="0.25">
      <c r="A3248" s="39"/>
      <c r="C3248" s="39"/>
      <c r="D3248" s="145"/>
      <c r="E3248" s="143"/>
      <c r="F3248" s="106"/>
      <c r="G3248" s="106"/>
      <c r="H3248" s="106"/>
      <c r="I3248" s="106"/>
    </row>
    <row r="3249" spans="1:9" s="27" customFormat="1" x14ac:dyDescent="0.25">
      <c r="A3249" s="39"/>
      <c r="C3249" s="39"/>
      <c r="D3249" s="145"/>
      <c r="E3249" s="143"/>
      <c r="F3249" s="106"/>
      <c r="G3249" s="106"/>
      <c r="H3249" s="106"/>
      <c r="I3249" s="106"/>
    </row>
    <row r="3250" spans="1:9" s="27" customFormat="1" x14ac:dyDescent="0.25">
      <c r="A3250" s="39"/>
      <c r="C3250" s="39"/>
      <c r="D3250" s="145"/>
      <c r="E3250" s="143"/>
      <c r="F3250" s="106"/>
      <c r="G3250" s="106"/>
      <c r="H3250" s="106"/>
      <c r="I3250" s="106"/>
    </row>
    <row r="3251" spans="1:9" s="27" customFormat="1" x14ac:dyDescent="0.25">
      <c r="A3251" s="39"/>
      <c r="C3251" s="39"/>
      <c r="D3251" s="145"/>
      <c r="E3251" s="143"/>
      <c r="F3251" s="106"/>
      <c r="G3251" s="106"/>
      <c r="H3251" s="106"/>
      <c r="I3251" s="106"/>
    </row>
    <row r="3252" spans="1:9" s="27" customFormat="1" x14ac:dyDescent="0.25">
      <c r="A3252" s="39"/>
      <c r="C3252" s="39"/>
      <c r="D3252" s="145"/>
      <c r="E3252" s="143"/>
      <c r="F3252" s="106"/>
      <c r="G3252" s="106"/>
      <c r="H3252" s="106"/>
      <c r="I3252" s="106"/>
    </row>
    <row r="3253" spans="1:9" s="27" customFormat="1" x14ac:dyDescent="0.25">
      <c r="A3253" s="39"/>
      <c r="C3253" s="39"/>
      <c r="D3253" s="145"/>
      <c r="E3253" s="143"/>
      <c r="F3253" s="106"/>
      <c r="G3253" s="106"/>
      <c r="H3253" s="106"/>
      <c r="I3253" s="106"/>
    </row>
    <row r="3254" spans="1:9" s="27" customFormat="1" x14ac:dyDescent="0.25">
      <c r="A3254" s="39"/>
      <c r="C3254" s="39"/>
      <c r="D3254" s="145"/>
      <c r="E3254" s="143"/>
      <c r="F3254" s="106"/>
      <c r="G3254" s="106"/>
      <c r="H3254" s="106"/>
      <c r="I3254" s="106"/>
    </row>
    <row r="3255" spans="1:9" s="27" customFormat="1" x14ac:dyDescent="0.25">
      <c r="A3255" s="39"/>
      <c r="C3255" s="39"/>
      <c r="D3255" s="145"/>
      <c r="E3255" s="143"/>
      <c r="F3255" s="106"/>
      <c r="G3255" s="106"/>
      <c r="H3255" s="106"/>
      <c r="I3255" s="106"/>
    </row>
    <row r="3256" spans="1:9" s="27" customFormat="1" x14ac:dyDescent="0.25">
      <c r="A3256" s="39"/>
      <c r="C3256" s="39"/>
      <c r="D3256" s="145"/>
      <c r="E3256" s="143"/>
      <c r="F3256" s="106"/>
      <c r="G3256" s="106"/>
      <c r="H3256" s="106"/>
      <c r="I3256" s="106"/>
    </row>
    <row r="3257" spans="1:9" s="27" customFormat="1" x14ac:dyDescent="0.25">
      <c r="A3257" s="39"/>
      <c r="C3257" s="39"/>
      <c r="D3257" s="145"/>
      <c r="E3257" s="143"/>
      <c r="F3257" s="106"/>
      <c r="G3257" s="106"/>
      <c r="H3257" s="106"/>
      <c r="I3257" s="106"/>
    </row>
    <row r="3258" spans="1:9" s="27" customFormat="1" x14ac:dyDescent="0.25">
      <c r="A3258" s="39"/>
      <c r="C3258" s="39"/>
      <c r="D3258" s="145"/>
      <c r="E3258" s="143"/>
      <c r="F3258" s="106"/>
      <c r="G3258" s="106"/>
      <c r="H3258" s="106"/>
      <c r="I3258" s="106"/>
    </row>
    <row r="3259" spans="1:9" s="27" customFormat="1" x14ac:dyDescent="0.25">
      <c r="A3259" s="39"/>
      <c r="C3259" s="39"/>
      <c r="D3259" s="145"/>
      <c r="E3259" s="143"/>
      <c r="F3259" s="106"/>
      <c r="G3259" s="106"/>
      <c r="H3259" s="106"/>
      <c r="I3259" s="106"/>
    </row>
    <row r="3260" spans="1:9" s="27" customFormat="1" x14ac:dyDescent="0.25">
      <c r="A3260" s="39"/>
      <c r="C3260" s="39"/>
      <c r="D3260" s="145"/>
      <c r="E3260" s="143"/>
      <c r="F3260" s="106"/>
      <c r="G3260" s="106"/>
      <c r="H3260" s="106"/>
      <c r="I3260" s="106"/>
    </row>
    <row r="3261" spans="1:9" s="27" customFormat="1" x14ac:dyDescent="0.25">
      <c r="A3261" s="39"/>
      <c r="C3261" s="39"/>
      <c r="D3261" s="145"/>
      <c r="E3261" s="143"/>
      <c r="F3261" s="106"/>
      <c r="G3261" s="106"/>
      <c r="H3261" s="106"/>
      <c r="I3261" s="106"/>
    </row>
    <row r="3262" spans="1:9" s="27" customFormat="1" x14ac:dyDescent="0.25">
      <c r="A3262" s="39"/>
      <c r="C3262" s="39"/>
      <c r="D3262" s="145"/>
      <c r="E3262" s="143"/>
      <c r="F3262" s="106"/>
      <c r="G3262" s="106"/>
      <c r="H3262" s="106"/>
      <c r="I3262" s="106"/>
    </row>
    <row r="3263" spans="1:9" s="27" customFormat="1" x14ac:dyDescent="0.25">
      <c r="A3263" s="39"/>
      <c r="C3263" s="39"/>
      <c r="D3263" s="145"/>
      <c r="E3263" s="143"/>
      <c r="F3263" s="106"/>
      <c r="G3263" s="106"/>
      <c r="H3263" s="106"/>
      <c r="I3263" s="106"/>
    </row>
    <row r="3264" spans="1:9" s="27" customFormat="1" x14ac:dyDescent="0.25">
      <c r="A3264" s="39"/>
      <c r="C3264" s="39"/>
      <c r="D3264" s="145"/>
      <c r="E3264" s="143"/>
      <c r="F3264" s="106"/>
      <c r="G3264" s="106"/>
      <c r="H3264" s="106"/>
      <c r="I3264" s="106"/>
    </row>
    <row r="3265" spans="1:9" s="27" customFormat="1" x14ac:dyDescent="0.25">
      <c r="A3265" s="39"/>
      <c r="C3265" s="39"/>
      <c r="D3265" s="145"/>
      <c r="E3265" s="143"/>
      <c r="F3265" s="106"/>
      <c r="G3265" s="106"/>
      <c r="H3265" s="106"/>
      <c r="I3265" s="106"/>
    </row>
    <row r="3266" spans="1:9" s="27" customFormat="1" x14ac:dyDescent="0.25">
      <c r="A3266" s="39"/>
      <c r="C3266" s="39"/>
      <c r="D3266" s="145"/>
      <c r="E3266" s="143"/>
      <c r="F3266" s="106"/>
      <c r="G3266" s="106"/>
      <c r="H3266" s="106"/>
      <c r="I3266" s="106"/>
    </row>
    <row r="3267" spans="1:9" s="27" customFormat="1" x14ac:dyDescent="0.25">
      <c r="A3267" s="39"/>
      <c r="C3267" s="39"/>
      <c r="D3267" s="145"/>
      <c r="E3267" s="143"/>
      <c r="F3267" s="106"/>
      <c r="G3267" s="106"/>
      <c r="H3267" s="106"/>
      <c r="I3267" s="106"/>
    </row>
    <row r="3268" spans="1:9" s="27" customFormat="1" x14ac:dyDescent="0.25">
      <c r="A3268" s="39"/>
      <c r="C3268" s="39"/>
      <c r="D3268" s="145"/>
      <c r="E3268" s="143"/>
      <c r="F3268" s="106"/>
      <c r="G3268" s="106"/>
      <c r="H3268" s="106"/>
      <c r="I3268" s="106"/>
    </row>
    <row r="3269" spans="1:9" s="27" customFormat="1" x14ac:dyDescent="0.25">
      <c r="A3269" s="39"/>
      <c r="C3269" s="39"/>
      <c r="D3269" s="145"/>
      <c r="E3269" s="143"/>
      <c r="F3269" s="106"/>
      <c r="G3269" s="106"/>
      <c r="H3269" s="106"/>
      <c r="I3269" s="106"/>
    </row>
    <row r="3270" spans="1:9" s="27" customFormat="1" x14ac:dyDescent="0.25">
      <c r="A3270" s="39"/>
      <c r="C3270" s="39"/>
      <c r="D3270" s="145"/>
      <c r="E3270" s="143"/>
      <c r="F3270" s="106"/>
      <c r="G3270" s="106"/>
      <c r="H3270" s="106"/>
      <c r="I3270" s="106"/>
    </row>
    <row r="3271" spans="1:9" s="27" customFormat="1" x14ac:dyDescent="0.25">
      <c r="A3271" s="39"/>
      <c r="C3271" s="39"/>
      <c r="D3271" s="145"/>
      <c r="E3271" s="143"/>
      <c r="F3271" s="106"/>
      <c r="G3271" s="106"/>
      <c r="H3271" s="106"/>
      <c r="I3271" s="106"/>
    </row>
    <row r="3272" spans="1:9" s="27" customFormat="1" x14ac:dyDescent="0.25">
      <c r="A3272" s="39"/>
      <c r="C3272" s="39"/>
      <c r="D3272" s="145"/>
      <c r="E3272" s="143"/>
      <c r="F3272" s="106"/>
      <c r="G3272" s="106"/>
      <c r="H3272" s="106"/>
      <c r="I3272" s="106"/>
    </row>
    <row r="3273" spans="1:9" s="27" customFormat="1" x14ac:dyDescent="0.25">
      <c r="A3273" s="39"/>
      <c r="C3273" s="39"/>
      <c r="D3273" s="145"/>
      <c r="E3273" s="143"/>
      <c r="F3273" s="106"/>
      <c r="G3273" s="106"/>
      <c r="H3273" s="106"/>
      <c r="I3273" s="106"/>
    </row>
    <row r="3274" spans="1:9" s="27" customFormat="1" x14ac:dyDescent="0.25">
      <c r="A3274" s="39"/>
      <c r="C3274" s="39"/>
      <c r="D3274" s="145"/>
      <c r="E3274" s="143"/>
      <c r="F3274" s="106"/>
      <c r="G3274" s="106"/>
      <c r="H3274" s="106"/>
      <c r="I3274" s="106"/>
    </row>
    <row r="3275" spans="1:9" s="27" customFormat="1" x14ac:dyDescent="0.25">
      <c r="A3275" s="39"/>
      <c r="C3275" s="39"/>
      <c r="D3275" s="145"/>
      <c r="E3275" s="143"/>
      <c r="F3275" s="106"/>
      <c r="G3275" s="106"/>
      <c r="H3275" s="106"/>
      <c r="I3275" s="106"/>
    </row>
    <row r="3276" spans="1:9" s="27" customFormat="1" x14ac:dyDescent="0.25">
      <c r="A3276" s="39"/>
      <c r="C3276" s="39"/>
      <c r="D3276" s="145"/>
      <c r="E3276" s="143"/>
      <c r="F3276" s="106"/>
      <c r="G3276" s="106"/>
      <c r="H3276" s="106"/>
      <c r="I3276" s="106"/>
    </row>
    <row r="3277" spans="1:9" s="27" customFormat="1" x14ac:dyDescent="0.25">
      <c r="A3277" s="39"/>
      <c r="C3277" s="39"/>
      <c r="D3277" s="145"/>
      <c r="E3277" s="143"/>
      <c r="F3277" s="106"/>
      <c r="G3277" s="106"/>
      <c r="H3277" s="106"/>
      <c r="I3277" s="106"/>
    </row>
    <row r="3278" spans="1:9" s="27" customFormat="1" x14ac:dyDescent="0.25">
      <c r="A3278" s="39"/>
      <c r="C3278" s="39"/>
      <c r="D3278" s="145"/>
      <c r="E3278" s="143"/>
      <c r="F3278" s="106"/>
      <c r="G3278" s="106"/>
      <c r="H3278" s="106"/>
      <c r="I3278" s="106"/>
    </row>
    <row r="3279" spans="1:9" s="27" customFormat="1" x14ac:dyDescent="0.25">
      <c r="A3279" s="39"/>
      <c r="C3279" s="39"/>
      <c r="D3279" s="145"/>
      <c r="E3279" s="143"/>
      <c r="F3279" s="106"/>
      <c r="G3279" s="106"/>
      <c r="H3279" s="106"/>
      <c r="I3279" s="106"/>
    </row>
    <row r="3280" spans="1:9" s="27" customFormat="1" x14ac:dyDescent="0.25">
      <c r="A3280" s="39"/>
      <c r="C3280" s="39"/>
      <c r="D3280" s="145"/>
      <c r="E3280" s="143"/>
      <c r="F3280" s="106"/>
      <c r="G3280" s="106"/>
      <c r="H3280" s="106"/>
      <c r="I3280" s="106"/>
    </row>
    <row r="3281" spans="1:9" s="27" customFormat="1" x14ac:dyDescent="0.25">
      <c r="A3281" s="39"/>
      <c r="C3281" s="39"/>
      <c r="D3281" s="145"/>
      <c r="E3281" s="143"/>
      <c r="F3281" s="106"/>
      <c r="G3281" s="106"/>
      <c r="H3281" s="106"/>
      <c r="I3281" s="106"/>
    </row>
    <row r="3282" spans="1:9" s="27" customFormat="1" x14ac:dyDescent="0.25">
      <c r="A3282" s="39"/>
      <c r="C3282" s="39"/>
      <c r="D3282" s="145"/>
      <c r="E3282" s="143"/>
      <c r="F3282" s="106"/>
      <c r="G3282" s="106"/>
      <c r="H3282" s="106"/>
      <c r="I3282" s="106"/>
    </row>
    <row r="3283" spans="1:9" s="27" customFormat="1" x14ac:dyDescent="0.25">
      <c r="A3283" s="39"/>
      <c r="C3283" s="39"/>
      <c r="D3283" s="145"/>
      <c r="E3283" s="143"/>
      <c r="F3283" s="106"/>
      <c r="G3283" s="106"/>
      <c r="H3283" s="106"/>
      <c r="I3283" s="106"/>
    </row>
    <row r="3284" spans="1:9" s="27" customFormat="1" x14ac:dyDescent="0.25">
      <c r="A3284" s="39"/>
      <c r="C3284" s="39"/>
      <c r="D3284" s="145"/>
      <c r="E3284" s="143"/>
      <c r="F3284" s="106"/>
      <c r="G3284" s="106"/>
      <c r="H3284" s="106"/>
      <c r="I3284" s="106"/>
    </row>
    <row r="3285" spans="1:9" s="27" customFormat="1" x14ac:dyDescent="0.25">
      <c r="A3285" s="39"/>
      <c r="C3285" s="39"/>
      <c r="D3285" s="145"/>
      <c r="E3285" s="143"/>
      <c r="F3285" s="106"/>
      <c r="G3285" s="106"/>
      <c r="H3285" s="106"/>
      <c r="I3285" s="106"/>
    </row>
    <row r="3286" spans="1:9" s="27" customFormat="1" x14ac:dyDescent="0.25">
      <c r="A3286" s="39"/>
      <c r="C3286" s="39"/>
      <c r="D3286" s="145"/>
      <c r="E3286" s="143"/>
      <c r="F3286" s="106"/>
      <c r="G3286" s="106"/>
      <c r="H3286" s="106"/>
      <c r="I3286" s="106"/>
    </row>
    <row r="3287" spans="1:9" s="27" customFormat="1" x14ac:dyDescent="0.25">
      <c r="A3287" s="39"/>
      <c r="C3287" s="39"/>
      <c r="D3287" s="145"/>
      <c r="E3287" s="143"/>
      <c r="F3287" s="106"/>
      <c r="G3287" s="106"/>
      <c r="H3287" s="106"/>
      <c r="I3287" s="106"/>
    </row>
    <row r="3288" spans="1:9" s="27" customFormat="1" x14ac:dyDescent="0.25">
      <c r="A3288" s="39"/>
      <c r="C3288" s="39"/>
      <c r="D3288" s="145"/>
      <c r="E3288" s="143"/>
      <c r="F3288" s="106"/>
      <c r="G3288" s="106"/>
      <c r="H3288" s="106"/>
      <c r="I3288" s="106"/>
    </row>
    <row r="3289" spans="1:9" s="27" customFormat="1" x14ac:dyDescent="0.25">
      <c r="A3289" s="39"/>
      <c r="C3289" s="39"/>
      <c r="D3289" s="145"/>
      <c r="E3289" s="143"/>
      <c r="F3289" s="106"/>
      <c r="G3289" s="106"/>
      <c r="H3289" s="106"/>
      <c r="I3289" s="106"/>
    </row>
    <row r="3290" spans="1:9" s="27" customFormat="1" x14ac:dyDescent="0.25">
      <c r="A3290" s="39"/>
      <c r="C3290" s="39"/>
      <c r="D3290" s="145"/>
      <c r="E3290" s="143"/>
      <c r="F3290" s="106"/>
      <c r="G3290" s="106"/>
      <c r="H3290" s="106"/>
      <c r="I3290" s="106"/>
    </row>
    <row r="3291" spans="1:9" s="27" customFormat="1" x14ac:dyDescent="0.25">
      <c r="A3291" s="39"/>
      <c r="C3291" s="39"/>
      <c r="D3291" s="145"/>
      <c r="E3291" s="143"/>
      <c r="F3291" s="106"/>
      <c r="G3291" s="106"/>
      <c r="H3291" s="106"/>
      <c r="I3291" s="106"/>
    </row>
    <row r="3292" spans="1:9" s="27" customFormat="1" x14ac:dyDescent="0.25">
      <c r="A3292" s="39"/>
      <c r="C3292" s="39"/>
      <c r="D3292" s="145"/>
      <c r="E3292" s="143"/>
      <c r="F3292" s="106"/>
      <c r="G3292" s="106"/>
      <c r="H3292" s="106"/>
      <c r="I3292" s="106"/>
    </row>
    <row r="3293" spans="1:9" s="27" customFormat="1" x14ac:dyDescent="0.25">
      <c r="A3293" s="39"/>
      <c r="C3293" s="39"/>
      <c r="D3293" s="145"/>
      <c r="E3293" s="143"/>
      <c r="F3293" s="106"/>
      <c r="G3293" s="106"/>
      <c r="H3293" s="106"/>
      <c r="I3293" s="106"/>
    </row>
    <row r="3294" spans="1:9" s="27" customFormat="1" x14ac:dyDescent="0.25">
      <c r="A3294" s="39"/>
      <c r="C3294" s="39"/>
      <c r="D3294" s="145"/>
      <c r="E3294" s="143"/>
      <c r="F3294" s="106"/>
      <c r="G3294" s="106"/>
      <c r="H3294" s="106"/>
      <c r="I3294" s="106"/>
    </row>
    <row r="3295" spans="1:9" s="27" customFormat="1" x14ac:dyDescent="0.25">
      <c r="A3295" s="39"/>
      <c r="C3295" s="39"/>
      <c r="D3295" s="145"/>
      <c r="E3295" s="143"/>
      <c r="F3295" s="106"/>
      <c r="G3295" s="106"/>
      <c r="H3295" s="106"/>
      <c r="I3295" s="106"/>
    </row>
    <row r="3296" spans="1:9" s="27" customFormat="1" x14ac:dyDescent="0.25">
      <c r="A3296" s="39"/>
      <c r="C3296" s="39"/>
      <c r="D3296" s="145"/>
      <c r="E3296" s="143"/>
      <c r="F3296" s="106"/>
      <c r="G3296" s="106"/>
      <c r="H3296" s="106"/>
      <c r="I3296" s="106"/>
    </row>
    <row r="3297" spans="1:9" s="27" customFormat="1" x14ac:dyDescent="0.25">
      <c r="A3297" s="39"/>
      <c r="C3297" s="39"/>
      <c r="D3297" s="145"/>
      <c r="E3297" s="143"/>
      <c r="F3297" s="106"/>
      <c r="G3297" s="106"/>
      <c r="H3297" s="106"/>
      <c r="I3297" s="106"/>
    </row>
    <row r="3298" spans="1:9" s="27" customFormat="1" x14ac:dyDescent="0.25">
      <c r="A3298" s="39"/>
      <c r="C3298" s="39"/>
      <c r="D3298" s="145"/>
      <c r="E3298" s="143"/>
      <c r="F3298" s="106"/>
      <c r="G3298" s="106"/>
      <c r="H3298" s="106"/>
      <c r="I3298" s="106"/>
    </row>
    <row r="3299" spans="1:9" s="27" customFormat="1" x14ac:dyDescent="0.25">
      <c r="A3299" s="39"/>
      <c r="C3299" s="39"/>
      <c r="D3299" s="145"/>
      <c r="E3299" s="143"/>
      <c r="F3299" s="106"/>
      <c r="G3299" s="106"/>
      <c r="H3299" s="106"/>
      <c r="I3299" s="106"/>
    </row>
    <row r="3300" spans="1:9" s="27" customFormat="1" x14ac:dyDescent="0.25">
      <c r="A3300" s="39"/>
      <c r="C3300" s="39"/>
      <c r="D3300" s="145"/>
      <c r="E3300" s="143"/>
      <c r="F3300" s="106"/>
      <c r="G3300" s="106"/>
      <c r="H3300" s="106"/>
      <c r="I3300" s="106"/>
    </row>
    <row r="3301" spans="1:9" s="27" customFormat="1" x14ac:dyDescent="0.25">
      <c r="A3301" s="39"/>
      <c r="C3301" s="39"/>
      <c r="D3301" s="145"/>
      <c r="E3301" s="143"/>
      <c r="F3301" s="106"/>
      <c r="G3301" s="106"/>
      <c r="H3301" s="106"/>
      <c r="I3301" s="106"/>
    </row>
    <row r="3302" spans="1:9" s="27" customFormat="1" x14ac:dyDescent="0.25">
      <c r="A3302" s="39"/>
      <c r="C3302" s="39"/>
      <c r="D3302" s="145"/>
      <c r="E3302" s="143"/>
      <c r="F3302" s="106"/>
      <c r="G3302" s="106"/>
      <c r="H3302" s="106"/>
      <c r="I3302" s="106"/>
    </row>
    <row r="3303" spans="1:9" s="27" customFormat="1" x14ac:dyDescent="0.25">
      <c r="A3303" s="39"/>
      <c r="C3303" s="39"/>
      <c r="D3303" s="145"/>
      <c r="E3303" s="143"/>
      <c r="F3303" s="106"/>
      <c r="G3303" s="106"/>
      <c r="H3303" s="106"/>
      <c r="I3303" s="106"/>
    </row>
    <row r="3304" spans="1:9" s="27" customFormat="1" x14ac:dyDescent="0.25">
      <c r="A3304" s="39"/>
      <c r="C3304" s="39"/>
      <c r="D3304" s="145"/>
      <c r="E3304" s="143"/>
      <c r="F3304" s="106"/>
      <c r="G3304" s="106"/>
      <c r="H3304" s="106"/>
      <c r="I3304" s="106"/>
    </row>
    <row r="3305" spans="1:9" s="27" customFormat="1" x14ac:dyDescent="0.25">
      <c r="A3305" s="39"/>
      <c r="C3305" s="39"/>
      <c r="D3305" s="145"/>
      <c r="E3305" s="143"/>
      <c r="F3305" s="106"/>
      <c r="G3305" s="106"/>
      <c r="H3305" s="106"/>
      <c r="I3305" s="106"/>
    </row>
    <row r="3306" spans="1:9" s="27" customFormat="1" x14ac:dyDescent="0.25">
      <c r="A3306" s="39"/>
      <c r="C3306" s="39"/>
      <c r="D3306" s="145"/>
      <c r="E3306" s="143"/>
      <c r="F3306" s="106"/>
      <c r="G3306" s="106"/>
      <c r="H3306" s="106"/>
      <c r="I3306" s="106"/>
    </row>
    <row r="3307" spans="1:9" s="27" customFormat="1" x14ac:dyDescent="0.25">
      <c r="A3307" s="39"/>
      <c r="C3307" s="39"/>
      <c r="D3307" s="145"/>
      <c r="E3307" s="143"/>
      <c r="F3307" s="106"/>
      <c r="G3307" s="106"/>
      <c r="H3307" s="106"/>
      <c r="I3307" s="106"/>
    </row>
    <row r="3308" spans="1:9" s="27" customFormat="1" x14ac:dyDescent="0.25">
      <c r="A3308" s="39"/>
      <c r="C3308" s="39"/>
      <c r="D3308" s="145"/>
      <c r="E3308" s="143"/>
      <c r="F3308" s="106"/>
      <c r="G3308" s="106"/>
      <c r="H3308" s="106"/>
      <c r="I3308" s="106"/>
    </row>
    <row r="3309" spans="1:9" s="27" customFormat="1" x14ac:dyDescent="0.25">
      <c r="A3309" s="39"/>
      <c r="C3309" s="39"/>
      <c r="D3309" s="145"/>
      <c r="E3309" s="143"/>
      <c r="F3309" s="106"/>
      <c r="G3309" s="106"/>
      <c r="H3309" s="106"/>
      <c r="I3309" s="106"/>
    </row>
    <row r="3310" spans="1:9" s="27" customFormat="1" x14ac:dyDescent="0.25">
      <c r="A3310" s="39"/>
      <c r="C3310" s="39"/>
      <c r="D3310" s="145"/>
      <c r="E3310" s="143"/>
      <c r="F3310" s="106"/>
      <c r="G3310" s="106"/>
      <c r="H3310" s="106"/>
      <c r="I3310" s="106"/>
    </row>
    <row r="3311" spans="1:9" s="27" customFormat="1" x14ac:dyDescent="0.25">
      <c r="A3311" s="39"/>
      <c r="C3311" s="39"/>
      <c r="D3311" s="145"/>
      <c r="E3311" s="143"/>
      <c r="F3311" s="106"/>
      <c r="G3311" s="106"/>
      <c r="H3311" s="106"/>
      <c r="I3311" s="106"/>
    </row>
    <row r="3312" spans="1:9" s="27" customFormat="1" x14ac:dyDescent="0.25">
      <c r="A3312" s="39"/>
      <c r="C3312" s="39"/>
      <c r="D3312" s="145"/>
      <c r="E3312" s="143"/>
      <c r="F3312" s="106"/>
      <c r="G3312" s="106"/>
      <c r="H3312" s="106"/>
      <c r="I3312" s="106"/>
    </row>
    <row r="3313" spans="1:9" s="27" customFormat="1" x14ac:dyDescent="0.25">
      <c r="A3313" s="39"/>
      <c r="C3313" s="39"/>
      <c r="D3313" s="145"/>
      <c r="E3313" s="143"/>
      <c r="F3313" s="106"/>
      <c r="G3313" s="106"/>
      <c r="H3313" s="106"/>
      <c r="I3313" s="106"/>
    </row>
    <row r="3314" spans="1:9" s="27" customFormat="1" x14ac:dyDescent="0.25">
      <c r="A3314" s="39"/>
      <c r="C3314" s="39"/>
      <c r="D3314" s="145"/>
      <c r="E3314" s="143"/>
      <c r="F3314" s="106"/>
      <c r="G3314" s="106"/>
      <c r="H3314" s="106"/>
      <c r="I3314" s="106"/>
    </row>
    <row r="3315" spans="1:9" s="27" customFormat="1" x14ac:dyDescent="0.25">
      <c r="A3315" s="39"/>
      <c r="C3315" s="39"/>
      <c r="D3315" s="145"/>
      <c r="E3315" s="143"/>
      <c r="F3315" s="106"/>
      <c r="G3315" s="106"/>
      <c r="H3315" s="106"/>
      <c r="I3315" s="106"/>
    </row>
    <row r="3316" spans="1:9" s="27" customFormat="1" x14ac:dyDescent="0.25">
      <c r="A3316" s="39"/>
      <c r="C3316" s="39"/>
      <c r="D3316" s="145"/>
      <c r="E3316" s="143"/>
      <c r="F3316" s="106"/>
      <c r="G3316" s="106"/>
      <c r="H3316" s="106"/>
      <c r="I3316" s="106"/>
    </row>
    <row r="3317" spans="1:9" s="27" customFormat="1" x14ac:dyDescent="0.25">
      <c r="A3317" s="39"/>
      <c r="C3317" s="39"/>
      <c r="D3317" s="145"/>
      <c r="E3317" s="143"/>
      <c r="F3317" s="106"/>
      <c r="G3317" s="106"/>
      <c r="H3317" s="106"/>
      <c r="I3317" s="106"/>
    </row>
    <row r="3318" spans="1:9" s="27" customFormat="1" x14ac:dyDescent="0.25">
      <c r="A3318" s="39"/>
      <c r="C3318" s="39"/>
      <c r="D3318" s="145"/>
      <c r="E3318" s="143"/>
      <c r="F3318" s="106"/>
      <c r="G3318" s="106"/>
      <c r="H3318" s="106"/>
      <c r="I3318" s="106"/>
    </row>
    <row r="3319" spans="1:9" s="27" customFormat="1" x14ac:dyDescent="0.25">
      <c r="A3319" s="39"/>
      <c r="C3319" s="39"/>
      <c r="D3319" s="145"/>
      <c r="E3319" s="143"/>
      <c r="F3319" s="106"/>
      <c r="G3319" s="106"/>
      <c r="H3319" s="106"/>
      <c r="I3319" s="106"/>
    </row>
    <row r="3320" spans="1:9" s="27" customFormat="1" x14ac:dyDescent="0.25">
      <c r="A3320" s="39"/>
      <c r="C3320" s="39"/>
      <c r="D3320" s="145"/>
      <c r="E3320" s="143"/>
      <c r="F3320" s="106"/>
      <c r="G3320" s="106"/>
      <c r="H3320" s="106"/>
      <c r="I3320" s="106"/>
    </row>
    <row r="3321" spans="1:9" s="27" customFormat="1" x14ac:dyDescent="0.25">
      <c r="A3321" s="39"/>
      <c r="C3321" s="39"/>
      <c r="D3321" s="145"/>
      <c r="E3321" s="143"/>
      <c r="F3321" s="106"/>
      <c r="G3321" s="106"/>
      <c r="H3321" s="106"/>
      <c r="I3321" s="106"/>
    </row>
    <row r="3322" spans="1:9" s="27" customFormat="1" x14ac:dyDescent="0.25">
      <c r="A3322" s="39"/>
      <c r="C3322" s="39"/>
      <c r="D3322" s="145"/>
      <c r="E3322" s="143"/>
      <c r="F3322" s="106"/>
      <c r="G3322" s="106"/>
      <c r="H3322" s="106"/>
      <c r="I3322" s="106"/>
    </row>
    <row r="3323" spans="1:9" s="27" customFormat="1" x14ac:dyDescent="0.25">
      <c r="A3323" s="39"/>
      <c r="C3323" s="39"/>
      <c r="D3323" s="145"/>
      <c r="E3323" s="143"/>
      <c r="F3323" s="106"/>
      <c r="G3323" s="106"/>
      <c r="H3323" s="106"/>
      <c r="I3323" s="106"/>
    </row>
    <row r="3324" spans="1:9" s="27" customFormat="1" x14ac:dyDescent="0.25">
      <c r="A3324" s="39"/>
      <c r="C3324" s="39"/>
      <c r="D3324" s="145"/>
      <c r="E3324" s="143"/>
      <c r="F3324" s="106"/>
      <c r="G3324" s="106"/>
      <c r="H3324" s="106"/>
      <c r="I3324" s="106"/>
    </row>
    <row r="3325" spans="1:9" s="27" customFormat="1" x14ac:dyDescent="0.25">
      <c r="A3325" s="39"/>
      <c r="C3325" s="39"/>
      <c r="D3325" s="145"/>
      <c r="E3325" s="143"/>
      <c r="F3325" s="106"/>
      <c r="G3325" s="106"/>
      <c r="H3325" s="106"/>
      <c r="I3325" s="106"/>
    </row>
    <row r="3326" spans="1:9" s="27" customFormat="1" x14ac:dyDescent="0.25">
      <c r="A3326" s="39"/>
      <c r="C3326" s="39"/>
      <c r="D3326" s="145"/>
      <c r="E3326" s="143"/>
      <c r="F3326" s="106"/>
      <c r="G3326" s="106"/>
      <c r="H3326" s="106"/>
      <c r="I3326" s="106"/>
    </row>
    <row r="3327" spans="1:9" s="27" customFormat="1" x14ac:dyDescent="0.25">
      <c r="A3327" s="39"/>
      <c r="C3327" s="39"/>
      <c r="D3327" s="145"/>
      <c r="E3327" s="143"/>
      <c r="F3327" s="106"/>
      <c r="G3327" s="106"/>
      <c r="H3327" s="106"/>
      <c r="I3327" s="106"/>
    </row>
    <row r="3328" spans="1:9" s="27" customFormat="1" x14ac:dyDescent="0.25">
      <c r="A3328" s="39"/>
      <c r="C3328" s="39"/>
      <c r="D3328" s="145"/>
      <c r="E3328" s="143"/>
      <c r="F3328" s="106"/>
      <c r="G3328" s="106"/>
      <c r="H3328" s="106"/>
      <c r="I3328" s="106"/>
    </row>
    <row r="3329" spans="1:9" s="27" customFormat="1" x14ac:dyDescent="0.25">
      <c r="A3329" s="39"/>
      <c r="C3329" s="39"/>
      <c r="D3329" s="145"/>
      <c r="E3329" s="143"/>
      <c r="F3329" s="106"/>
      <c r="G3329" s="106"/>
      <c r="H3329" s="106"/>
      <c r="I3329" s="106"/>
    </row>
    <row r="3330" spans="1:9" s="27" customFormat="1" x14ac:dyDescent="0.25">
      <c r="A3330" s="39"/>
      <c r="C3330" s="39"/>
      <c r="D3330" s="145"/>
      <c r="E3330" s="143"/>
      <c r="F3330" s="106"/>
      <c r="G3330" s="106"/>
      <c r="H3330" s="106"/>
      <c r="I3330" s="106"/>
    </row>
    <row r="3331" spans="1:9" s="27" customFormat="1" x14ac:dyDescent="0.25">
      <c r="A3331" s="39"/>
      <c r="C3331" s="39"/>
      <c r="D3331" s="145"/>
      <c r="E3331" s="143"/>
      <c r="F3331" s="106"/>
      <c r="G3331" s="106"/>
      <c r="H3331" s="106"/>
      <c r="I3331" s="106"/>
    </row>
    <row r="3332" spans="1:9" s="27" customFormat="1" x14ac:dyDescent="0.25">
      <c r="A3332" s="39"/>
      <c r="C3332" s="39"/>
      <c r="D3332" s="145"/>
      <c r="E3332" s="143"/>
      <c r="F3332" s="106"/>
      <c r="G3332" s="106"/>
      <c r="H3332" s="106"/>
      <c r="I3332" s="106"/>
    </row>
    <row r="3333" spans="1:9" s="27" customFormat="1" x14ac:dyDescent="0.25">
      <c r="A3333" s="39"/>
      <c r="C3333" s="39"/>
      <c r="D3333" s="145"/>
      <c r="E3333" s="143"/>
      <c r="F3333" s="106"/>
      <c r="G3333" s="106"/>
      <c r="H3333" s="106"/>
      <c r="I3333" s="106"/>
    </row>
    <row r="3334" spans="1:9" s="27" customFormat="1" x14ac:dyDescent="0.25">
      <c r="A3334" s="39"/>
      <c r="C3334" s="39"/>
      <c r="D3334" s="145"/>
      <c r="E3334" s="143"/>
      <c r="F3334" s="106"/>
      <c r="G3334" s="106"/>
      <c r="H3334" s="106"/>
      <c r="I3334" s="106"/>
    </row>
    <row r="3335" spans="1:9" s="27" customFormat="1" x14ac:dyDescent="0.25">
      <c r="A3335" s="39"/>
      <c r="C3335" s="39"/>
      <c r="D3335" s="145"/>
      <c r="E3335" s="143"/>
      <c r="F3335" s="106"/>
      <c r="G3335" s="106"/>
      <c r="H3335" s="106"/>
      <c r="I3335" s="106"/>
    </row>
    <row r="3336" spans="1:9" s="27" customFormat="1" x14ac:dyDescent="0.25">
      <c r="A3336" s="39"/>
      <c r="C3336" s="39"/>
      <c r="D3336" s="145"/>
      <c r="E3336" s="143"/>
      <c r="F3336" s="106"/>
      <c r="G3336" s="106"/>
      <c r="H3336" s="106"/>
      <c r="I3336" s="106"/>
    </row>
    <row r="3337" spans="1:9" s="27" customFormat="1" x14ac:dyDescent="0.25">
      <c r="A3337" s="39"/>
      <c r="C3337" s="39"/>
      <c r="D3337" s="145"/>
      <c r="E3337" s="143"/>
      <c r="F3337" s="106"/>
      <c r="G3337" s="106"/>
      <c r="H3337" s="106"/>
      <c r="I3337" s="106"/>
    </row>
    <row r="3338" spans="1:9" s="27" customFormat="1" x14ac:dyDescent="0.25">
      <c r="A3338" s="39"/>
      <c r="C3338" s="39"/>
      <c r="D3338" s="145"/>
      <c r="E3338" s="143"/>
      <c r="F3338" s="106"/>
      <c r="G3338" s="106"/>
      <c r="H3338" s="106"/>
      <c r="I3338" s="106"/>
    </row>
    <row r="3339" spans="1:9" s="27" customFormat="1" x14ac:dyDescent="0.25">
      <c r="A3339" s="39"/>
      <c r="C3339" s="39"/>
      <c r="D3339" s="145"/>
      <c r="E3339" s="143"/>
      <c r="F3339" s="106"/>
      <c r="G3339" s="106"/>
      <c r="H3339" s="106"/>
      <c r="I3339" s="106"/>
    </row>
    <row r="3340" spans="1:9" s="27" customFormat="1" x14ac:dyDescent="0.25">
      <c r="A3340" s="39"/>
      <c r="C3340" s="39"/>
      <c r="D3340" s="145"/>
      <c r="E3340" s="143"/>
      <c r="F3340" s="106"/>
      <c r="G3340" s="106"/>
      <c r="H3340" s="106"/>
      <c r="I3340" s="106"/>
    </row>
    <row r="3341" spans="1:9" s="27" customFormat="1" x14ac:dyDescent="0.25">
      <c r="A3341" s="39"/>
      <c r="C3341" s="39"/>
      <c r="D3341" s="145"/>
      <c r="E3341" s="143"/>
      <c r="F3341" s="106"/>
      <c r="G3341" s="106"/>
      <c r="H3341" s="106"/>
      <c r="I3341" s="106"/>
    </row>
    <row r="3342" spans="1:9" s="27" customFormat="1" x14ac:dyDescent="0.25">
      <c r="A3342" s="39"/>
      <c r="C3342" s="39"/>
      <c r="D3342" s="145"/>
      <c r="E3342" s="143"/>
      <c r="F3342" s="106"/>
      <c r="G3342" s="106"/>
      <c r="H3342" s="106"/>
      <c r="I3342" s="106"/>
    </row>
    <row r="3343" spans="1:9" s="27" customFormat="1" x14ac:dyDescent="0.25">
      <c r="A3343" s="39"/>
      <c r="C3343" s="39"/>
      <c r="D3343" s="145"/>
      <c r="E3343" s="143"/>
      <c r="F3343" s="106"/>
      <c r="G3343" s="106"/>
      <c r="H3343" s="106"/>
      <c r="I3343" s="106"/>
    </row>
    <row r="3344" spans="1:9" s="27" customFormat="1" x14ac:dyDescent="0.25">
      <c r="A3344" s="39"/>
      <c r="C3344" s="39"/>
      <c r="D3344" s="145"/>
      <c r="E3344" s="143"/>
      <c r="F3344" s="106"/>
      <c r="G3344" s="106"/>
      <c r="H3344" s="106"/>
      <c r="I3344" s="106"/>
    </row>
    <row r="3345" spans="1:9" s="27" customFormat="1" x14ac:dyDescent="0.25">
      <c r="A3345" s="39"/>
      <c r="C3345" s="39"/>
      <c r="D3345" s="145"/>
      <c r="E3345" s="143"/>
      <c r="F3345" s="106"/>
      <c r="G3345" s="106"/>
      <c r="H3345" s="106"/>
      <c r="I3345" s="106"/>
    </row>
    <row r="3346" spans="1:9" s="27" customFormat="1" x14ac:dyDescent="0.25">
      <c r="A3346" s="39"/>
      <c r="C3346" s="39"/>
      <c r="D3346" s="145"/>
      <c r="E3346" s="143"/>
      <c r="F3346" s="106"/>
      <c r="G3346" s="106"/>
      <c r="H3346" s="106"/>
      <c r="I3346" s="106"/>
    </row>
    <row r="3347" spans="1:9" s="27" customFormat="1" x14ac:dyDescent="0.25">
      <c r="A3347" s="39"/>
      <c r="C3347" s="39"/>
      <c r="D3347" s="145"/>
      <c r="E3347" s="143"/>
      <c r="F3347" s="106"/>
      <c r="G3347" s="106"/>
      <c r="H3347" s="106"/>
      <c r="I3347" s="106"/>
    </row>
    <row r="3348" spans="1:9" s="27" customFormat="1" x14ac:dyDescent="0.25">
      <c r="A3348" s="39"/>
      <c r="C3348" s="39"/>
      <c r="D3348" s="145"/>
      <c r="E3348" s="143"/>
      <c r="F3348" s="106"/>
      <c r="G3348" s="106"/>
      <c r="H3348" s="106"/>
      <c r="I3348" s="106"/>
    </row>
    <row r="3349" spans="1:9" s="27" customFormat="1" x14ac:dyDescent="0.25">
      <c r="A3349" s="39"/>
      <c r="C3349" s="39"/>
      <c r="D3349" s="145"/>
      <c r="E3349" s="143"/>
      <c r="F3349" s="106"/>
      <c r="G3349" s="106"/>
      <c r="H3349" s="106"/>
      <c r="I3349" s="106"/>
    </row>
    <row r="3350" spans="1:9" s="27" customFormat="1" x14ac:dyDescent="0.25">
      <c r="A3350" s="39"/>
      <c r="C3350" s="39"/>
      <c r="D3350" s="145"/>
      <c r="E3350" s="143"/>
      <c r="F3350" s="106"/>
      <c r="G3350" s="106"/>
      <c r="H3350" s="106"/>
      <c r="I3350" s="106"/>
    </row>
    <row r="3351" spans="1:9" s="27" customFormat="1" x14ac:dyDescent="0.25">
      <c r="A3351" s="39"/>
      <c r="C3351" s="39"/>
      <c r="D3351" s="145"/>
      <c r="E3351" s="143"/>
      <c r="F3351" s="106"/>
      <c r="G3351" s="106"/>
      <c r="H3351" s="106"/>
      <c r="I3351" s="106"/>
    </row>
    <row r="3352" spans="1:9" s="27" customFormat="1" x14ac:dyDescent="0.25">
      <c r="A3352" s="39"/>
      <c r="C3352" s="39"/>
      <c r="D3352" s="145"/>
      <c r="E3352" s="143"/>
      <c r="F3352" s="106"/>
      <c r="G3352" s="106"/>
      <c r="H3352" s="106"/>
      <c r="I3352" s="106"/>
    </row>
    <row r="3353" spans="1:9" s="27" customFormat="1" x14ac:dyDescent="0.25">
      <c r="A3353" s="39"/>
      <c r="C3353" s="39"/>
      <c r="D3353" s="145"/>
      <c r="E3353" s="143"/>
      <c r="F3353" s="106"/>
      <c r="G3353" s="106"/>
      <c r="H3353" s="106"/>
      <c r="I3353" s="106"/>
    </row>
    <row r="3354" spans="1:9" s="27" customFormat="1" x14ac:dyDescent="0.25">
      <c r="A3354" s="39"/>
      <c r="C3354" s="39"/>
      <c r="D3354" s="145"/>
      <c r="E3354" s="143"/>
      <c r="F3354" s="106"/>
      <c r="G3354" s="106"/>
      <c r="H3354" s="106"/>
      <c r="I3354" s="106"/>
    </row>
    <row r="3355" spans="1:9" s="27" customFormat="1" x14ac:dyDescent="0.25">
      <c r="A3355" s="39"/>
      <c r="C3355" s="39"/>
      <c r="D3355" s="145"/>
      <c r="E3355" s="143"/>
      <c r="F3355" s="106"/>
      <c r="G3355" s="106"/>
      <c r="H3355" s="106"/>
      <c r="I3355" s="106"/>
    </row>
    <row r="3356" spans="1:9" s="27" customFormat="1" x14ac:dyDescent="0.25">
      <c r="A3356" s="39"/>
      <c r="C3356" s="39"/>
      <c r="D3356" s="145"/>
      <c r="E3356" s="143"/>
      <c r="F3356" s="106"/>
      <c r="G3356" s="106"/>
      <c r="H3356" s="106"/>
      <c r="I3356" s="106"/>
    </row>
    <row r="3357" spans="1:9" s="27" customFormat="1" x14ac:dyDescent="0.25">
      <c r="A3357" s="39"/>
      <c r="C3357" s="39"/>
      <c r="D3357" s="145"/>
      <c r="E3357" s="143"/>
      <c r="F3357" s="106"/>
      <c r="G3357" s="106"/>
      <c r="H3357" s="106"/>
      <c r="I3357" s="106"/>
    </row>
    <row r="3358" spans="1:9" s="27" customFormat="1" x14ac:dyDescent="0.25">
      <c r="A3358" s="39"/>
      <c r="C3358" s="39"/>
      <c r="D3358" s="145"/>
      <c r="E3358" s="143"/>
      <c r="F3358" s="106"/>
      <c r="G3358" s="106"/>
      <c r="H3358" s="106"/>
      <c r="I3358" s="106"/>
    </row>
    <row r="3359" spans="1:9" s="27" customFormat="1" x14ac:dyDescent="0.25">
      <c r="A3359" s="39"/>
      <c r="C3359" s="39"/>
      <c r="D3359" s="145"/>
      <c r="E3359" s="143"/>
      <c r="F3359" s="106"/>
      <c r="G3359" s="106"/>
      <c r="H3359" s="106"/>
      <c r="I3359" s="106"/>
    </row>
    <row r="3360" spans="1:9" s="27" customFormat="1" x14ac:dyDescent="0.25">
      <c r="A3360" s="39"/>
      <c r="C3360" s="39"/>
      <c r="D3360" s="145"/>
      <c r="E3360" s="143"/>
      <c r="F3360" s="106"/>
      <c r="G3360" s="106"/>
      <c r="H3360" s="106"/>
      <c r="I3360" s="106"/>
    </row>
    <row r="3361" spans="1:9" s="27" customFormat="1" x14ac:dyDescent="0.25">
      <c r="A3361" s="39"/>
      <c r="C3361" s="39"/>
      <c r="D3361" s="145"/>
      <c r="E3361" s="143"/>
      <c r="F3361" s="106"/>
      <c r="G3361" s="106"/>
      <c r="H3361" s="106"/>
      <c r="I3361" s="106"/>
    </row>
    <row r="3362" spans="1:9" s="27" customFormat="1" x14ac:dyDescent="0.25">
      <c r="A3362" s="39"/>
      <c r="C3362" s="39"/>
      <c r="D3362" s="145"/>
      <c r="E3362" s="143"/>
      <c r="F3362" s="106"/>
      <c r="G3362" s="106"/>
      <c r="H3362" s="106"/>
      <c r="I3362" s="106"/>
    </row>
    <row r="3363" spans="1:9" s="27" customFormat="1" x14ac:dyDescent="0.25">
      <c r="A3363" s="39"/>
      <c r="C3363" s="39"/>
      <c r="D3363" s="145"/>
      <c r="E3363" s="143"/>
      <c r="F3363" s="106"/>
      <c r="G3363" s="106"/>
      <c r="H3363" s="106"/>
      <c r="I3363" s="106"/>
    </row>
    <row r="3364" spans="1:9" s="27" customFormat="1" x14ac:dyDescent="0.25">
      <c r="A3364" s="39"/>
      <c r="C3364" s="39"/>
      <c r="D3364" s="145"/>
      <c r="E3364" s="143"/>
      <c r="F3364" s="106"/>
      <c r="G3364" s="106"/>
      <c r="H3364" s="106"/>
      <c r="I3364" s="106"/>
    </row>
    <row r="3365" spans="1:9" s="27" customFormat="1" x14ac:dyDescent="0.25">
      <c r="A3365" s="39"/>
      <c r="C3365" s="39"/>
      <c r="D3365" s="145"/>
      <c r="E3365" s="143"/>
      <c r="F3365" s="106"/>
      <c r="G3365" s="106"/>
      <c r="H3365" s="106"/>
      <c r="I3365" s="106"/>
    </row>
    <row r="3366" spans="1:9" s="27" customFormat="1" x14ac:dyDescent="0.25">
      <c r="A3366" s="39"/>
      <c r="C3366" s="39"/>
      <c r="D3366" s="145"/>
      <c r="E3366" s="143"/>
      <c r="F3366" s="106"/>
      <c r="G3366" s="106"/>
      <c r="H3366" s="106"/>
      <c r="I3366" s="106"/>
    </row>
    <row r="3367" spans="1:9" s="27" customFormat="1" x14ac:dyDescent="0.25">
      <c r="A3367" s="39"/>
      <c r="C3367" s="39"/>
      <c r="D3367" s="145"/>
      <c r="E3367" s="143"/>
      <c r="F3367" s="106"/>
      <c r="G3367" s="106"/>
      <c r="H3367" s="106"/>
      <c r="I3367" s="106"/>
    </row>
    <row r="3368" spans="1:9" s="27" customFormat="1" x14ac:dyDescent="0.25">
      <c r="A3368" s="39"/>
      <c r="C3368" s="39"/>
      <c r="D3368" s="145"/>
      <c r="E3368" s="143"/>
      <c r="F3368" s="106"/>
      <c r="G3368" s="106"/>
      <c r="H3368" s="106"/>
      <c r="I3368" s="106"/>
    </row>
    <row r="3369" spans="1:9" s="27" customFormat="1" x14ac:dyDescent="0.25">
      <c r="A3369" s="39"/>
      <c r="C3369" s="39"/>
      <c r="D3369" s="145"/>
      <c r="E3369" s="143"/>
      <c r="F3369" s="106"/>
      <c r="G3369" s="106"/>
      <c r="H3369" s="106"/>
      <c r="I3369" s="106"/>
    </row>
    <row r="3370" spans="1:9" s="27" customFormat="1" x14ac:dyDescent="0.25">
      <c r="A3370" s="39"/>
      <c r="C3370" s="39"/>
      <c r="D3370" s="145"/>
      <c r="E3370" s="143"/>
      <c r="F3370" s="106"/>
      <c r="G3370" s="106"/>
      <c r="H3370" s="106"/>
      <c r="I3370" s="106"/>
    </row>
    <row r="3371" spans="1:9" s="27" customFormat="1" x14ac:dyDescent="0.25">
      <c r="A3371" s="39"/>
      <c r="C3371" s="39"/>
      <c r="D3371" s="145"/>
      <c r="E3371" s="143"/>
      <c r="F3371" s="106"/>
      <c r="G3371" s="106"/>
      <c r="H3371" s="106"/>
      <c r="I3371" s="106"/>
    </row>
    <row r="3372" spans="1:9" s="27" customFormat="1" x14ac:dyDescent="0.25">
      <c r="A3372" s="39"/>
      <c r="C3372" s="39"/>
      <c r="D3372" s="145"/>
      <c r="E3372" s="143"/>
      <c r="F3372" s="106"/>
      <c r="G3372" s="106"/>
      <c r="H3372" s="106"/>
      <c r="I3372" s="106"/>
    </row>
    <row r="3373" spans="1:9" s="27" customFormat="1" x14ac:dyDescent="0.25">
      <c r="A3373" s="39"/>
      <c r="C3373" s="39"/>
      <c r="D3373" s="145"/>
      <c r="E3373" s="143"/>
      <c r="F3373" s="106"/>
      <c r="G3373" s="106"/>
      <c r="H3373" s="106"/>
      <c r="I3373" s="106"/>
    </row>
    <row r="3374" spans="1:9" s="27" customFormat="1" x14ac:dyDescent="0.25">
      <c r="A3374" s="39"/>
      <c r="C3374" s="39"/>
      <c r="D3374" s="145"/>
      <c r="E3374" s="143"/>
      <c r="F3374" s="106"/>
      <c r="G3374" s="106"/>
      <c r="H3374" s="106"/>
      <c r="I3374" s="106"/>
    </row>
    <row r="3375" spans="1:9" s="27" customFormat="1" x14ac:dyDescent="0.25">
      <c r="A3375" s="39"/>
      <c r="C3375" s="39"/>
      <c r="D3375" s="145"/>
      <c r="E3375" s="143"/>
      <c r="F3375" s="106"/>
      <c r="G3375" s="106"/>
      <c r="H3375" s="106"/>
      <c r="I3375" s="106"/>
    </row>
    <row r="3376" spans="1:9" s="27" customFormat="1" x14ac:dyDescent="0.25">
      <c r="A3376" s="39"/>
      <c r="C3376" s="39"/>
      <c r="D3376" s="145"/>
      <c r="E3376" s="143"/>
      <c r="F3376" s="106"/>
      <c r="G3376" s="106"/>
      <c r="H3376" s="106"/>
      <c r="I3376" s="106"/>
    </row>
    <row r="3377" spans="1:9" s="27" customFormat="1" x14ac:dyDescent="0.25">
      <c r="A3377" s="39"/>
      <c r="C3377" s="39"/>
      <c r="D3377" s="145"/>
      <c r="E3377" s="143"/>
      <c r="F3377" s="106"/>
      <c r="G3377" s="106"/>
      <c r="H3377" s="106"/>
      <c r="I3377" s="106"/>
    </row>
    <row r="3378" spans="1:9" s="27" customFormat="1" x14ac:dyDescent="0.25">
      <c r="A3378" s="39"/>
      <c r="C3378" s="39"/>
      <c r="D3378" s="145"/>
      <c r="E3378" s="143"/>
      <c r="F3378" s="106"/>
      <c r="G3378" s="106"/>
      <c r="H3378" s="106"/>
      <c r="I3378" s="106"/>
    </row>
    <row r="3379" spans="1:9" s="27" customFormat="1" x14ac:dyDescent="0.25">
      <c r="A3379" s="39"/>
      <c r="C3379" s="39"/>
      <c r="D3379" s="145"/>
      <c r="E3379" s="143"/>
      <c r="F3379" s="106"/>
      <c r="G3379" s="106"/>
      <c r="H3379" s="106"/>
      <c r="I3379" s="106"/>
    </row>
    <row r="3380" spans="1:9" s="27" customFormat="1" x14ac:dyDescent="0.25">
      <c r="A3380" s="39"/>
      <c r="C3380" s="39"/>
      <c r="D3380" s="145"/>
      <c r="E3380" s="143"/>
      <c r="F3380" s="106"/>
      <c r="G3380" s="106"/>
      <c r="H3380" s="106"/>
      <c r="I3380" s="106"/>
    </row>
    <row r="3381" spans="1:9" s="27" customFormat="1" x14ac:dyDescent="0.25">
      <c r="A3381" s="39"/>
      <c r="C3381" s="39"/>
      <c r="D3381" s="145"/>
      <c r="E3381" s="143"/>
      <c r="F3381" s="106"/>
      <c r="G3381" s="106"/>
      <c r="H3381" s="106"/>
      <c r="I3381" s="106"/>
    </row>
    <row r="3382" spans="1:9" s="27" customFormat="1" x14ac:dyDescent="0.25">
      <c r="A3382" s="39"/>
      <c r="C3382" s="39"/>
      <c r="D3382" s="145"/>
      <c r="E3382" s="143"/>
      <c r="F3382" s="106"/>
      <c r="G3382" s="106"/>
      <c r="H3382" s="106"/>
      <c r="I3382" s="106"/>
    </row>
    <row r="3383" spans="1:9" s="27" customFormat="1" x14ac:dyDescent="0.25">
      <c r="A3383" s="39"/>
      <c r="C3383" s="39"/>
      <c r="D3383" s="145"/>
      <c r="E3383" s="143"/>
      <c r="F3383" s="106"/>
      <c r="G3383" s="106"/>
      <c r="H3383" s="106"/>
      <c r="I3383" s="106"/>
    </row>
    <row r="3384" spans="1:9" s="27" customFormat="1" x14ac:dyDescent="0.25">
      <c r="A3384" s="39"/>
      <c r="C3384" s="39"/>
      <c r="D3384" s="145"/>
      <c r="E3384" s="143"/>
      <c r="F3384" s="106"/>
      <c r="G3384" s="106"/>
      <c r="H3384" s="106"/>
      <c r="I3384" s="106"/>
    </row>
    <row r="3385" spans="1:9" s="27" customFormat="1" x14ac:dyDescent="0.25">
      <c r="A3385" s="39"/>
      <c r="C3385" s="39"/>
      <c r="D3385" s="145"/>
      <c r="E3385" s="143"/>
      <c r="F3385" s="106"/>
      <c r="G3385" s="106"/>
      <c r="H3385" s="106"/>
      <c r="I3385" s="106"/>
    </row>
    <row r="3386" spans="1:9" s="27" customFormat="1" x14ac:dyDescent="0.25">
      <c r="A3386" s="39"/>
      <c r="C3386" s="39"/>
      <c r="D3386" s="145"/>
      <c r="E3386" s="143"/>
      <c r="F3386" s="106"/>
      <c r="G3386" s="106"/>
      <c r="H3386" s="106"/>
      <c r="I3386" s="106"/>
    </row>
    <row r="3387" spans="1:9" s="27" customFormat="1" x14ac:dyDescent="0.25">
      <c r="A3387" s="39"/>
      <c r="C3387" s="39"/>
      <c r="D3387" s="145"/>
      <c r="E3387" s="143"/>
      <c r="F3387" s="106"/>
      <c r="G3387" s="106"/>
      <c r="H3387" s="106"/>
      <c r="I3387" s="106"/>
    </row>
    <row r="3388" spans="1:9" s="27" customFormat="1" x14ac:dyDescent="0.25">
      <c r="A3388" s="39"/>
      <c r="C3388" s="39"/>
      <c r="D3388" s="145"/>
      <c r="E3388" s="143"/>
      <c r="F3388" s="106"/>
      <c r="G3388" s="106"/>
      <c r="H3388" s="106"/>
      <c r="I3388" s="106"/>
    </row>
    <row r="3389" spans="1:9" s="27" customFormat="1" x14ac:dyDescent="0.25">
      <c r="A3389" s="39"/>
      <c r="C3389" s="39"/>
      <c r="D3389" s="145"/>
      <c r="E3389" s="143"/>
      <c r="F3389" s="106"/>
      <c r="G3389" s="106"/>
      <c r="H3389" s="106"/>
      <c r="I3389" s="106"/>
    </row>
    <row r="3390" spans="1:9" s="27" customFormat="1" x14ac:dyDescent="0.25">
      <c r="A3390" s="39"/>
      <c r="C3390" s="39"/>
      <c r="D3390" s="145"/>
      <c r="E3390" s="143"/>
      <c r="F3390" s="106"/>
      <c r="G3390" s="106"/>
      <c r="H3390" s="106"/>
      <c r="I3390" s="106"/>
    </row>
    <row r="3391" spans="1:9" s="27" customFormat="1" x14ac:dyDescent="0.25">
      <c r="A3391" s="39"/>
      <c r="C3391" s="39"/>
      <c r="D3391" s="145"/>
      <c r="E3391" s="143"/>
      <c r="F3391" s="106"/>
      <c r="G3391" s="106"/>
      <c r="H3391" s="106"/>
      <c r="I3391" s="106"/>
    </row>
    <row r="3392" spans="1:9" s="27" customFormat="1" x14ac:dyDescent="0.25">
      <c r="A3392" s="39"/>
      <c r="C3392" s="39"/>
      <c r="D3392" s="145"/>
      <c r="E3392" s="143"/>
      <c r="F3392" s="106"/>
      <c r="G3392" s="106"/>
      <c r="H3392" s="106"/>
      <c r="I3392" s="106"/>
    </row>
    <row r="3393" spans="1:9" s="27" customFormat="1" x14ac:dyDescent="0.25">
      <c r="A3393" s="39"/>
      <c r="C3393" s="39"/>
      <c r="D3393" s="145"/>
      <c r="E3393" s="143"/>
      <c r="F3393" s="106"/>
      <c r="G3393" s="106"/>
      <c r="H3393" s="106"/>
      <c r="I3393" s="106"/>
    </row>
    <row r="3394" spans="1:9" s="27" customFormat="1" x14ac:dyDescent="0.25">
      <c r="A3394" s="39"/>
      <c r="C3394" s="39"/>
      <c r="D3394" s="145"/>
      <c r="E3394" s="143"/>
      <c r="F3394" s="106"/>
      <c r="G3394" s="106"/>
      <c r="H3394" s="106"/>
      <c r="I3394" s="106"/>
    </row>
    <row r="3395" spans="1:9" s="27" customFormat="1" x14ac:dyDescent="0.25">
      <c r="A3395" s="39"/>
      <c r="C3395" s="39"/>
      <c r="D3395" s="145"/>
      <c r="E3395" s="143"/>
      <c r="F3395" s="106"/>
      <c r="G3395" s="106"/>
      <c r="H3395" s="106"/>
      <c r="I3395" s="106"/>
    </row>
    <row r="3396" spans="1:9" s="27" customFormat="1" x14ac:dyDescent="0.25">
      <c r="A3396" s="39"/>
      <c r="C3396" s="39"/>
      <c r="D3396" s="145"/>
      <c r="E3396" s="143"/>
      <c r="F3396" s="106"/>
      <c r="G3396" s="106"/>
      <c r="H3396" s="106"/>
      <c r="I3396" s="106"/>
    </row>
    <row r="3397" spans="1:9" s="27" customFormat="1" x14ac:dyDescent="0.25">
      <c r="A3397" s="39"/>
      <c r="C3397" s="39"/>
      <c r="D3397" s="145"/>
      <c r="E3397" s="143"/>
      <c r="F3397" s="106"/>
      <c r="G3397" s="106"/>
      <c r="H3397" s="106"/>
      <c r="I3397" s="106"/>
    </row>
    <row r="3398" spans="1:9" s="27" customFormat="1" x14ac:dyDescent="0.25">
      <c r="A3398" s="39"/>
      <c r="C3398" s="39"/>
      <c r="D3398" s="145"/>
      <c r="E3398" s="143"/>
      <c r="F3398" s="106"/>
      <c r="G3398" s="106"/>
      <c r="H3398" s="106"/>
      <c r="I3398" s="106"/>
    </row>
    <row r="3399" spans="1:9" s="27" customFormat="1" x14ac:dyDescent="0.25">
      <c r="A3399" s="39"/>
      <c r="C3399" s="39"/>
      <c r="D3399" s="145"/>
      <c r="E3399" s="143"/>
      <c r="F3399" s="106"/>
      <c r="G3399" s="106"/>
      <c r="H3399" s="106"/>
      <c r="I3399" s="106"/>
    </row>
    <row r="3400" spans="1:9" s="27" customFormat="1" x14ac:dyDescent="0.25">
      <c r="A3400" s="39"/>
      <c r="C3400" s="39"/>
      <c r="D3400" s="145"/>
      <c r="E3400" s="143"/>
      <c r="F3400" s="106"/>
      <c r="G3400" s="106"/>
      <c r="H3400" s="106"/>
      <c r="I3400" s="106"/>
    </row>
    <row r="3401" spans="1:9" s="27" customFormat="1" x14ac:dyDescent="0.25">
      <c r="A3401" s="39"/>
      <c r="C3401" s="39"/>
      <c r="D3401" s="145"/>
      <c r="E3401" s="143"/>
      <c r="F3401" s="106"/>
      <c r="G3401" s="106"/>
      <c r="H3401" s="106"/>
      <c r="I3401" s="106"/>
    </row>
    <row r="3402" spans="1:9" s="27" customFormat="1" x14ac:dyDescent="0.25">
      <c r="A3402" s="39"/>
      <c r="C3402" s="39"/>
      <c r="D3402" s="145"/>
      <c r="E3402" s="143"/>
      <c r="F3402" s="106"/>
      <c r="G3402" s="106"/>
      <c r="H3402" s="106"/>
      <c r="I3402" s="106"/>
    </row>
    <row r="3403" spans="1:9" s="27" customFormat="1" x14ac:dyDescent="0.25">
      <c r="A3403" s="39"/>
      <c r="C3403" s="39"/>
      <c r="D3403" s="145"/>
      <c r="E3403" s="143"/>
      <c r="F3403" s="106"/>
      <c r="G3403" s="106"/>
      <c r="H3403" s="106"/>
      <c r="I3403" s="106"/>
    </row>
    <row r="3404" spans="1:9" s="27" customFormat="1" x14ac:dyDescent="0.25">
      <c r="A3404" s="39"/>
      <c r="C3404" s="39"/>
      <c r="D3404" s="145"/>
      <c r="E3404" s="143"/>
      <c r="F3404" s="106"/>
      <c r="G3404" s="106"/>
      <c r="H3404" s="106"/>
      <c r="I3404" s="106"/>
    </row>
    <row r="3405" spans="1:9" s="27" customFormat="1" x14ac:dyDescent="0.25">
      <c r="A3405" s="39"/>
      <c r="C3405" s="39"/>
      <c r="D3405" s="145"/>
      <c r="E3405" s="143"/>
      <c r="F3405" s="106"/>
      <c r="G3405" s="106"/>
      <c r="H3405" s="106"/>
      <c r="I3405" s="106"/>
    </row>
    <row r="3406" spans="1:9" s="27" customFormat="1" x14ac:dyDescent="0.25">
      <c r="A3406" s="39"/>
      <c r="C3406" s="39"/>
      <c r="D3406" s="145"/>
      <c r="E3406" s="143"/>
      <c r="F3406" s="106"/>
      <c r="G3406" s="106"/>
      <c r="H3406" s="106"/>
      <c r="I3406" s="106"/>
    </row>
    <row r="3407" spans="1:9" s="27" customFormat="1" x14ac:dyDescent="0.25">
      <c r="A3407" s="39"/>
      <c r="C3407" s="39"/>
      <c r="D3407" s="145"/>
      <c r="E3407" s="143"/>
      <c r="F3407" s="106"/>
      <c r="G3407" s="106"/>
      <c r="H3407" s="106"/>
      <c r="I3407" s="106"/>
    </row>
    <row r="3408" spans="1:9" s="27" customFormat="1" x14ac:dyDescent="0.25">
      <c r="A3408" s="39"/>
      <c r="C3408" s="39"/>
      <c r="D3408" s="145"/>
      <c r="E3408" s="143"/>
      <c r="F3408" s="106"/>
      <c r="G3408" s="106"/>
      <c r="H3408" s="106"/>
      <c r="I3408" s="106"/>
    </row>
    <row r="3409" spans="1:9" s="27" customFormat="1" x14ac:dyDescent="0.25">
      <c r="A3409" s="39"/>
      <c r="C3409" s="39"/>
      <c r="D3409" s="145"/>
      <c r="E3409" s="143"/>
      <c r="F3409" s="106"/>
      <c r="G3409" s="106"/>
      <c r="H3409" s="106"/>
      <c r="I3409" s="106"/>
    </row>
    <row r="3410" spans="1:9" s="27" customFormat="1" x14ac:dyDescent="0.25">
      <c r="A3410" s="39"/>
      <c r="C3410" s="39"/>
      <c r="D3410" s="145"/>
      <c r="E3410" s="143"/>
      <c r="F3410" s="106"/>
      <c r="G3410" s="106"/>
      <c r="H3410" s="106"/>
      <c r="I3410" s="106"/>
    </row>
    <row r="3411" spans="1:9" s="27" customFormat="1" x14ac:dyDescent="0.25">
      <c r="A3411" s="39"/>
      <c r="C3411" s="39"/>
      <c r="D3411" s="145"/>
      <c r="E3411" s="143"/>
      <c r="F3411" s="106"/>
      <c r="G3411" s="106"/>
      <c r="H3411" s="106"/>
      <c r="I3411" s="106"/>
    </row>
    <row r="3412" spans="1:9" s="27" customFormat="1" x14ac:dyDescent="0.25">
      <c r="A3412" s="39"/>
      <c r="C3412" s="39"/>
      <c r="D3412" s="145"/>
      <c r="E3412" s="143"/>
      <c r="F3412" s="106"/>
      <c r="G3412" s="106"/>
      <c r="H3412" s="106"/>
      <c r="I3412" s="106"/>
    </row>
    <row r="3413" spans="1:9" s="27" customFormat="1" x14ac:dyDescent="0.25">
      <c r="A3413" s="39"/>
      <c r="C3413" s="39"/>
      <c r="D3413" s="145"/>
      <c r="E3413" s="143"/>
      <c r="F3413" s="106"/>
      <c r="G3413" s="106"/>
      <c r="H3413" s="106"/>
      <c r="I3413" s="106"/>
    </row>
    <row r="3414" spans="1:9" s="27" customFormat="1" x14ac:dyDescent="0.25">
      <c r="A3414" s="39"/>
      <c r="C3414" s="39"/>
      <c r="D3414" s="145"/>
      <c r="E3414" s="143"/>
      <c r="F3414" s="106"/>
      <c r="G3414" s="106"/>
      <c r="H3414" s="106"/>
      <c r="I3414" s="106"/>
    </row>
    <row r="3415" spans="1:9" s="27" customFormat="1" x14ac:dyDescent="0.25">
      <c r="A3415" s="39"/>
      <c r="C3415" s="39"/>
      <c r="D3415" s="145"/>
      <c r="E3415" s="143"/>
      <c r="F3415" s="106"/>
      <c r="G3415" s="106"/>
      <c r="H3415" s="106"/>
      <c r="I3415" s="106"/>
    </row>
    <row r="3416" spans="1:9" s="27" customFormat="1" x14ac:dyDescent="0.25">
      <c r="A3416" s="39"/>
      <c r="C3416" s="39"/>
      <c r="D3416" s="145"/>
      <c r="E3416" s="143"/>
      <c r="F3416" s="106"/>
      <c r="G3416" s="106"/>
      <c r="H3416" s="106"/>
      <c r="I3416" s="106"/>
    </row>
    <row r="3417" spans="1:9" s="27" customFormat="1" x14ac:dyDescent="0.25">
      <c r="A3417" s="39"/>
      <c r="C3417" s="39"/>
      <c r="D3417" s="145"/>
      <c r="E3417" s="143"/>
      <c r="F3417" s="106"/>
      <c r="G3417" s="106"/>
      <c r="H3417" s="106"/>
      <c r="I3417" s="106"/>
    </row>
    <row r="3418" spans="1:9" s="27" customFormat="1" x14ac:dyDescent="0.25">
      <c r="A3418" s="39"/>
      <c r="C3418" s="39"/>
      <c r="D3418" s="145"/>
      <c r="E3418" s="143"/>
      <c r="F3418" s="106"/>
      <c r="G3418" s="106"/>
      <c r="H3418" s="106"/>
      <c r="I3418" s="106"/>
    </row>
    <row r="3419" spans="1:9" s="27" customFormat="1" x14ac:dyDescent="0.25">
      <c r="A3419" s="39"/>
      <c r="C3419" s="39"/>
      <c r="D3419" s="145"/>
      <c r="E3419" s="143"/>
      <c r="F3419" s="106"/>
      <c r="G3419" s="106"/>
      <c r="H3419" s="106"/>
      <c r="I3419" s="106"/>
    </row>
    <row r="3420" spans="1:9" s="27" customFormat="1" x14ac:dyDescent="0.25">
      <c r="A3420" s="39"/>
      <c r="C3420" s="39"/>
      <c r="D3420" s="145"/>
      <c r="E3420" s="143"/>
      <c r="F3420" s="106"/>
      <c r="G3420" s="106"/>
      <c r="H3420" s="106"/>
      <c r="I3420" s="106"/>
    </row>
    <row r="3421" spans="1:9" s="27" customFormat="1" x14ac:dyDescent="0.25">
      <c r="A3421" s="39"/>
      <c r="C3421" s="39"/>
      <c r="D3421" s="145"/>
      <c r="E3421" s="143"/>
      <c r="F3421" s="106"/>
      <c r="G3421" s="106"/>
      <c r="H3421" s="106"/>
      <c r="I3421" s="106"/>
    </row>
    <row r="3422" spans="1:9" s="27" customFormat="1" x14ac:dyDescent="0.25">
      <c r="A3422" s="39"/>
      <c r="C3422" s="39"/>
      <c r="D3422" s="145"/>
      <c r="E3422" s="143"/>
      <c r="F3422" s="106"/>
      <c r="G3422" s="106"/>
      <c r="H3422" s="106"/>
      <c r="I3422" s="106"/>
    </row>
    <row r="3423" spans="1:9" s="27" customFormat="1" x14ac:dyDescent="0.25">
      <c r="A3423" s="39"/>
      <c r="C3423" s="39"/>
      <c r="D3423" s="145"/>
      <c r="E3423" s="143"/>
      <c r="F3423" s="106"/>
      <c r="G3423" s="106"/>
      <c r="H3423" s="106"/>
      <c r="I3423" s="106"/>
    </row>
    <row r="3424" spans="1:9" s="27" customFormat="1" x14ac:dyDescent="0.25">
      <c r="A3424" s="39"/>
      <c r="C3424" s="39"/>
      <c r="D3424" s="145"/>
      <c r="E3424" s="143"/>
      <c r="F3424" s="106"/>
      <c r="G3424" s="106"/>
      <c r="H3424" s="106"/>
      <c r="I3424" s="106"/>
    </row>
    <row r="3425" spans="1:9" s="27" customFormat="1" x14ac:dyDescent="0.25">
      <c r="A3425" s="39"/>
      <c r="C3425" s="39"/>
      <c r="D3425" s="145"/>
      <c r="E3425" s="143"/>
      <c r="F3425" s="106"/>
      <c r="G3425" s="106"/>
      <c r="H3425" s="106"/>
      <c r="I3425" s="106"/>
    </row>
    <row r="3426" spans="1:9" s="27" customFormat="1" x14ac:dyDescent="0.25">
      <c r="A3426" s="39"/>
      <c r="C3426" s="39"/>
      <c r="D3426" s="145"/>
      <c r="E3426" s="143"/>
      <c r="F3426" s="106"/>
      <c r="G3426" s="106"/>
      <c r="H3426" s="106"/>
      <c r="I3426" s="106"/>
    </row>
    <row r="3427" spans="1:9" s="27" customFormat="1" x14ac:dyDescent="0.25">
      <c r="A3427" s="39"/>
      <c r="C3427" s="39"/>
      <c r="D3427" s="145"/>
      <c r="E3427" s="143"/>
      <c r="F3427" s="106"/>
      <c r="G3427" s="106"/>
      <c r="H3427" s="106"/>
      <c r="I3427" s="106"/>
    </row>
    <row r="3428" spans="1:9" s="27" customFormat="1" x14ac:dyDescent="0.25">
      <c r="A3428" s="39"/>
      <c r="C3428" s="39"/>
      <c r="D3428" s="145"/>
      <c r="E3428" s="143"/>
      <c r="F3428" s="106"/>
      <c r="G3428" s="106"/>
      <c r="H3428" s="106"/>
      <c r="I3428" s="106"/>
    </row>
    <row r="3429" spans="1:9" s="27" customFormat="1" x14ac:dyDescent="0.25">
      <c r="A3429" s="39"/>
      <c r="C3429" s="39"/>
      <c r="D3429" s="145"/>
      <c r="E3429" s="143"/>
      <c r="F3429" s="106"/>
      <c r="G3429" s="106"/>
      <c r="H3429" s="106"/>
      <c r="I3429" s="106"/>
    </row>
    <row r="3430" spans="1:9" s="27" customFormat="1" x14ac:dyDescent="0.25">
      <c r="A3430" s="39"/>
      <c r="C3430" s="39"/>
      <c r="D3430" s="145"/>
      <c r="E3430" s="143"/>
      <c r="F3430" s="106"/>
      <c r="G3430" s="106"/>
      <c r="H3430" s="106"/>
      <c r="I3430" s="106"/>
    </row>
    <row r="3431" spans="1:9" s="27" customFormat="1" x14ac:dyDescent="0.25">
      <c r="A3431" s="39"/>
      <c r="C3431" s="39"/>
      <c r="D3431" s="145"/>
      <c r="E3431" s="143"/>
      <c r="F3431" s="106"/>
      <c r="G3431" s="106"/>
      <c r="H3431" s="106"/>
      <c r="I3431" s="106"/>
    </row>
    <row r="3432" spans="1:9" s="27" customFormat="1" x14ac:dyDescent="0.25">
      <c r="A3432" s="39"/>
      <c r="C3432" s="39"/>
      <c r="D3432" s="145"/>
      <c r="E3432" s="143"/>
      <c r="F3432" s="106"/>
      <c r="G3432" s="106"/>
      <c r="H3432" s="106"/>
      <c r="I3432" s="106"/>
    </row>
    <row r="3433" spans="1:9" s="27" customFormat="1" x14ac:dyDescent="0.25">
      <c r="A3433" s="39"/>
      <c r="C3433" s="39"/>
      <c r="D3433" s="145"/>
      <c r="E3433" s="143"/>
      <c r="F3433" s="106"/>
      <c r="G3433" s="106"/>
      <c r="H3433" s="106"/>
      <c r="I3433" s="106"/>
    </row>
    <row r="3434" spans="1:9" s="27" customFormat="1" x14ac:dyDescent="0.25">
      <c r="A3434" s="39"/>
      <c r="C3434" s="39"/>
      <c r="D3434" s="145"/>
      <c r="E3434" s="143"/>
      <c r="F3434" s="106"/>
      <c r="G3434" s="106"/>
      <c r="H3434" s="106"/>
      <c r="I3434" s="106"/>
    </row>
    <row r="3435" spans="1:9" s="27" customFormat="1" x14ac:dyDescent="0.25">
      <c r="A3435" s="39"/>
      <c r="C3435" s="39"/>
      <c r="D3435" s="145"/>
      <c r="E3435" s="143"/>
      <c r="F3435" s="106"/>
      <c r="G3435" s="106"/>
      <c r="H3435" s="106"/>
      <c r="I3435" s="106"/>
    </row>
    <row r="3436" spans="1:9" s="27" customFormat="1" x14ac:dyDescent="0.25">
      <c r="A3436" s="39"/>
      <c r="C3436" s="39"/>
      <c r="D3436" s="145"/>
      <c r="E3436" s="143"/>
      <c r="F3436" s="106"/>
      <c r="G3436" s="106"/>
      <c r="H3436" s="106"/>
      <c r="I3436" s="106"/>
    </row>
    <row r="3437" spans="1:9" s="27" customFormat="1" x14ac:dyDescent="0.25">
      <c r="A3437" s="39"/>
      <c r="C3437" s="39"/>
      <c r="D3437" s="145"/>
      <c r="E3437" s="143"/>
      <c r="F3437" s="106"/>
      <c r="G3437" s="106"/>
      <c r="H3437" s="106"/>
      <c r="I3437" s="106"/>
    </row>
    <row r="3438" spans="1:9" s="27" customFormat="1" x14ac:dyDescent="0.25">
      <c r="A3438" s="39"/>
      <c r="C3438" s="39"/>
      <c r="D3438" s="145"/>
      <c r="E3438" s="143"/>
      <c r="F3438" s="106"/>
      <c r="G3438" s="106"/>
      <c r="H3438" s="106"/>
      <c r="I3438" s="106"/>
    </row>
    <row r="3439" spans="1:9" s="27" customFormat="1" x14ac:dyDescent="0.25">
      <c r="A3439" s="39"/>
      <c r="C3439" s="39"/>
      <c r="D3439" s="145"/>
      <c r="E3439" s="143"/>
      <c r="F3439" s="106"/>
      <c r="G3439" s="106"/>
      <c r="H3439" s="106"/>
      <c r="I3439" s="106"/>
    </row>
    <row r="3440" spans="1:9" s="27" customFormat="1" x14ac:dyDescent="0.25">
      <c r="A3440" s="39"/>
      <c r="C3440" s="39"/>
      <c r="D3440" s="145"/>
      <c r="E3440" s="143"/>
      <c r="F3440" s="106"/>
      <c r="G3440" s="106"/>
      <c r="H3440" s="106"/>
      <c r="I3440" s="106"/>
    </row>
    <row r="3441" spans="1:9" s="27" customFormat="1" x14ac:dyDescent="0.25">
      <c r="A3441" s="39"/>
      <c r="C3441" s="39"/>
      <c r="D3441" s="145"/>
      <c r="E3441" s="143"/>
      <c r="F3441" s="106"/>
      <c r="G3441" s="106"/>
      <c r="H3441" s="106"/>
      <c r="I3441" s="106"/>
    </row>
    <row r="3442" spans="1:9" s="27" customFormat="1" x14ac:dyDescent="0.25">
      <c r="A3442" s="39"/>
      <c r="C3442" s="39"/>
      <c r="D3442" s="145"/>
      <c r="E3442" s="143"/>
      <c r="F3442" s="106"/>
      <c r="G3442" s="106"/>
      <c r="H3442" s="106"/>
      <c r="I3442" s="106"/>
    </row>
    <row r="3443" spans="1:9" s="27" customFormat="1" x14ac:dyDescent="0.25">
      <c r="A3443" s="39"/>
      <c r="C3443" s="39"/>
      <c r="D3443" s="145"/>
      <c r="E3443" s="143"/>
      <c r="F3443" s="106"/>
      <c r="G3443" s="106"/>
      <c r="H3443" s="106"/>
      <c r="I3443" s="106"/>
    </row>
    <row r="3444" spans="1:9" s="27" customFormat="1" x14ac:dyDescent="0.25">
      <c r="A3444" s="39"/>
      <c r="C3444" s="39"/>
      <c r="D3444" s="145"/>
      <c r="E3444" s="143"/>
      <c r="F3444" s="106"/>
      <c r="G3444" s="106"/>
      <c r="H3444" s="106"/>
      <c r="I3444" s="106"/>
    </row>
    <row r="3445" spans="1:9" s="27" customFormat="1" x14ac:dyDescent="0.25">
      <c r="A3445" s="39"/>
      <c r="C3445" s="39"/>
      <c r="D3445" s="145"/>
      <c r="E3445" s="143"/>
      <c r="F3445" s="106"/>
      <c r="G3445" s="106"/>
      <c r="H3445" s="106"/>
      <c r="I3445" s="106"/>
    </row>
    <row r="3446" spans="1:9" s="27" customFormat="1" x14ac:dyDescent="0.25">
      <c r="A3446" s="39"/>
      <c r="C3446" s="39"/>
      <c r="D3446" s="145"/>
      <c r="E3446" s="143"/>
      <c r="F3446" s="106"/>
      <c r="G3446" s="106"/>
      <c r="H3446" s="106"/>
      <c r="I3446" s="106"/>
    </row>
    <row r="3447" spans="1:9" s="27" customFormat="1" x14ac:dyDescent="0.25">
      <c r="A3447" s="39"/>
      <c r="C3447" s="39"/>
      <c r="D3447" s="145"/>
      <c r="E3447" s="143"/>
      <c r="F3447" s="106"/>
      <c r="G3447" s="106"/>
      <c r="H3447" s="106"/>
      <c r="I3447" s="106"/>
    </row>
    <row r="3448" spans="1:9" s="27" customFormat="1" x14ac:dyDescent="0.25">
      <c r="A3448" s="39"/>
      <c r="C3448" s="39"/>
      <c r="D3448" s="145"/>
      <c r="E3448" s="143"/>
      <c r="F3448" s="106"/>
      <c r="G3448" s="106"/>
      <c r="H3448" s="106"/>
      <c r="I3448" s="106"/>
    </row>
    <row r="3449" spans="1:9" s="27" customFormat="1" x14ac:dyDescent="0.25">
      <c r="A3449" s="39"/>
      <c r="C3449" s="39"/>
      <c r="D3449" s="145"/>
      <c r="E3449" s="143"/>
      <c r="F3449" s="106"/>
      <c r="G3449" s="106"/>
      <c r="H3449" s="106"/>
      <c r="I3449" s="106"/>
    </row>
    <row r="3450" spans="1:9" s="27" customFormat="1" x14ac:dyDescent="0.25">
      <c r="A3450" s="39"/>
      <c r="C3450" s="39"/>
      <c r="D3450" s="145"/>
      <c r="E3450" s="143"/>
      <c r="F3450" s="106"/>
      <c r="G3450" s="106"/>
      <c r="H3450" s="106"/>
      <c r="I3450" s="106"/>
    </row>
    <row r="3451" spans="1:9" s="27" customFormat="1" x14ac:dyDescent="0.25">
      <c r="A3451" s="39"/>
      <c r="C3451" s="39"/>
      <c r="D3451" s="145"/>
      <c r="E3451" s="143"/>
      <c r="F3451" s="106"/>
      <c r="G3451" s="106"/>
      <c r="H3451" s="106"/>
      <c r="I3451" s="106"/>
    </row>
    <row r="3452" spans="1:9" s="27" customFormat="1" x14ac:dyDescent="0.25">
      <c r="A3452" s="39"/>
      <c r="C3452" s="39"/>
      <c r="D3452" s="145"/>
      <c r="E3452" s="143"/>
      <c r="F3452" s="106"/>
      <c r="G3452" s="106"/>
      <c r="H3452" s="106"/>
      <c r="I3452" s="106"/>
    </row>
    <row r="3453" spans="1:9" s="27" customFormat="1" x14ac:dyDescent="0.25">
      <c r="A3453" s="39"/>
      <c r="C3453" s="39"/>
      <c r="D3453" s="145"/>
      <c r="E3453" s="143"/>
      <c r="F3453" s="106"/>
      <c r="G3453" s="106"/>
      <c r="H3453" s="106"/>
      <c r="I3453" s="106"/>
    </row>
    <row r="3454" spans="1:9" s="27" customFormat="1" x14ac:dyDescent="0.25">
      <c r="A3454" s="39"/>
      <c r="C3454" s="39"/>
      <c r="D3454" s="145"/>
      <c r="E3454" s="143"/>
      <c r="F3454" s="106"/>
      <c r="G3454" s="106"/>
      <c r="H3454" s="106"/>
      <c r="I3454" s="106"/>
    </row>
    <row r="3455" spans="1:9" s="27" customFormat="1" x14ac:dyDescent="0.25">
      <c r="A3455" s="39"/>
      <c r="C3455" s="39"/>
      <c r="D3455" s="145"/>
      <c r="E3455" s="143"/>
      <c r="F3455" s="106"/>
      <c r="G3455" s="106"/>
      <c r="H3455" s="106"/>
      <c r="I3455" s="106"/>
    </row>
    <row r="3456" spans="1:9" s="27" customFormat="1" x14ac:dyDescent="0.25">
      <c r="A3456" s="39"/>
      <c r="C3456" s="39"/>
      <c r="D3456" s="145"/>
      <c r="E3456" s="143"/>
      <c r="F3456" s="106"/>
      <c r="G3456" s="106"/>
      <c r="H3456" s="106"/>
      <c r="I3456" s="106"/>
    </row>
    <row r="3457" spans="1:9" s="27" customFormat="1" x14ac:dyDescent="0.25">
      <c r="A3457" s="39"/>
      <c r="C3457" s="39"/>
      <c r="D3457" s="145"/>
      <c r="E3457" s="143"/>
      <c r="F3457" s="106"/>
      <c r="G3457" s="106"/>
      <c r="H3457" s="106"/>
      <c r="I3457" s="106"/>
    </row>
    <row r="3458" spans="1:9" s="27" customFormat="1" x14ac:dyDescent="0.25">
      <c r="A3458" s="39"/>
      <c r="C3458" s="39"/>
      <c r="D3458" s="145"/>
      <c r="E3458" s="143"/>
      <c r="F3458" s="106"/>
      <c r="G3458" s="106"/>
      <c r="H3458" s="106"/>
      <c r="I3458" s="106"/>
    </row>
    <row r="3459" spans="1:9" s="27" customFormat="1" x14ac:dyDescent="0.25">
      <c r="A3459" s="39"/>
      <c r="C3459" s="39"/>
      <c r="D3459" s="145"/>
      <c r="E3459" s="143"/>
      <c r="F3459" s="106"/>
      <c r="G3459" s="106"/>
      <c r="H3459" s="106"/>
      <c r="I3459" s="106"/>
    </row>
    <row r="3460" spans="1:9" s="27" customFormat="1" x14ac:dyDescent="0.25">
      <c r="A3460" s="39"/>
      <c r="C3460" s="39"/>
      <c r="D3460" s="145"/>
      <c r="E3460" s="143"/>
      <c r="F3460" s="106"/>
      <c r="G3460" s="106"/>
      <c r="H3460" s="106"/>
      <c r="I3460" s="106"/>
    </row>
    <row r="3461" spans="1:9" s="27" customFormat="1" x14ac:dyDescent="0.25">
      <c r="A3461" s="39"/>
      <c r="C3461" s="39"/>
      <c r="D3461" s="145"/>
      <c r="E3461" s="143"/>
      <c r="F3461" s="106"/>
      <c r="G3461" s="106"/>
      <c r="H3461" s="106"/>
      <c r="I3461" s="106"/>
    </row>
    <row r="3462" spans="1:9" s="27" customFormat="1" x14ac:dyDescent="0.25">
      <c r="A3462" s="39"/>
      <c r="C3462" s="39"/>
      <c r="D3462" s="145"/>
      <c r="E3462" s="143"/>
      <c r="F3462" s="106"/>
      <c r="G3462" s="106"/>
      <c r="H3462" s="106"/>
      <c r="I3462" s="106"/>
    </row>
    <row r="3463" spans="1:9" s="27" customFormat="1" x14ac:dyDescent="0.25">
      <c r="A3463" s="39"/>
      <c r="C3463" s="39"/>
      <c r="D3463" s="145"/>
      <c r="E3463" s="143"/>
      <c r="F3463" s="106"/>
      <c r="G3463" s="106"/>
      <c r="H3463" s="106"/>
      <c r="I3463" s="106"/>
    </row>
    <row r="3464" spans="1:9" s="27" customFormat="1" x14ac:dyDescent="0.25">
      <c r="A3464" s="39"/>
      <c r="C3464" s="39"/>
      <c r="D3464" s="145"/>
      <c r="E3464" s="143"/>
      <c r="F3464" s="106"/>
      <c r="G3464" s="106"/>
      <c r="H3464" s="106"/>
      <c r="I3464" s="106"/>
    </row>
    <row r="3465" spans="1:9" s="27" customFormat="1" x14ac:dyDescent="0.25">
      <c r="A3465" s="39"/>
      <c r="C3465" s="39"/>
      <c r="D3465" s="145"/>
      <c r="E3465" s="143"/>
      <c r="F3465" s="106"/>
      <c r="G3465" s="106"/>
      <c r="H3465" s="106"/>
      <c r="I3465" s="106"/>
    </row>
    <row r="3466" spans="1:9" s="27" customFormat="1" x14ac:dyDescent="0.25">
      <c r="A3466" s="39"/>
      <c r="C3466" s="39"/>
      <c r="D3466" s="145"/>
      <c r="E3466" s="143"/>
      <c r="F3466" s="106"/>
      <c r="G3466" s="106"/>
      <c r="H3466" s="106"/>
      <c r="I3466" s="106"/>
    </row>
    <row r="3467" spans="1:9" s="27" customFormat="1" x14ac:dyDescent="0.25">
      <c r="A3467" s="39"/>
      <c r="C3467" s="39"/>
      <c r="D3467" s="145"/>
      <c r="E3467" s="143"/>
      <c r="F3467" s="106"/>
      <c r="G3467" s="106"/>
      <c r="H3467" s="106"/>
      <c r="I3467" s="106"/>
    </row>
    <row r="3468" spans="1:9" s="27" customFormat="1" x14ac:dyDescent="0.25">
      <c r="A3468" s="39"/>
      <c r="C3468" s="39"/>
      <c r="D3468" s="145"/>
      <c r="E3468" s="143"/>
      <c r="F3468" s="106"/>
      <c r="G3468" s="106"/>
      <c r="H3468" s="106"/>
      <c r="I3468" s="106"/>
    </row>
    <row r="3469" spans="1:9" s="27" customFormat="1" x14ac:dyDescent="0.25">
      <c r="A3469" s="39"/>
      <c r="C3469" s="39"/>
      <c r="D3469" s="145"/>
      <c r="E3469" s="143"/>
      <c r="F3469" s="106"/>
      <c r="G3469" s="106"/>
      <c r="H3469" s="106"/>
      <c r="I3469" s="106"/>
    </row>
    <row r="3470" spans="1:9" s="27" customFormat="1" x14ac:dyDescent="0.25">
      <c r="A3470" s="39"/>
      <c r="C3470" s="39"/>
      <c r="D3470" s="145"/>
      <c r="E3470" s="143"/>
      <c r="F3470" s="106"/>
      <c r="G3470" s="106"/>
      <c r="H3470" s="106"/>
      <c r="I3470" s="106"/>
    </row>
    <row r="3471" spans="1:9" s="27" customFormat="1" x14ac:dyDescent="0.25">
      <c r="A3471" s="39"/>
      <c r="C3471" s="39"/>
      <c r="D3471" s="145"/>
      <c r="E3471" s="143"/>
      <c r="F3471" s="106"/>
      <c r="G3471" s="106"/>
      <c r="H3471" s="106"/>
      <c r="I3471" s="106"/>
    </row>
    <row r="3472" spans="1:9" s="27" customFormat="1" x14ac:dyDescent="0.25">
      <c r="A3472" s="39"/>
      <c r="C3472" s="39"/>
      <c r="D3472" s="145"/>
      <c r="E3472" s="143"/>
      <c r="F3472" s="106"/>
      <c r="G3472" s="106"/>
      <c r="H3472" s="106"/>
      <c r="I3472" s="106"/>
    </row>
    <row r="3473" spans="1:9" s="27" customFormat="1" x14ac:dyDescent="0.25">
      <c r="A3473" s="39"/>
      <c r="C3473" s="39"/>
      <c r="D3473" s="145"/>
      <c r="E3473" s="143"/>
      <c r="F3473" s="106"/>
      <c r="G3473" s="106"/>
      <c r="H3473" s="106"/>
      <c r="I3473" s="106"/>
    </row>
    <row r="3474" spans="1:9" s="27" customFormat="1" x14ac:dyDescent="0.25">
      <c r="A3474" s="39"/>
      <c r="C3474" s="39"/>
      <c r="D3474" s="145"/>
      <c r="E3474" s="143"/>
      <c r="F3474" s="106"/>
      <c r="G3474" s="106"/>
      <c r="H3474" s="106"/>
      <c r="I3474" s="106"/>
    </row>
    <row r="3475" spans="1:9" s="27" customFormat="1" x14ac:dyDescent="0.25">
      <c r="A3475" s="39"/>
      <c r="C3475" s="39"/>
      <c r="D3475" s="145"/>
      <c r="E3475" s="143"/>
      <c r="F3475" s="106"/>
      <c r="G3475" s="106"/>
      <c r="H3475" s="106"/>
      <c r="I3475" s="106"/>
    </row>
    <row r="3476" spans="1:9" s="27" customFormat="1" x14ac:dyDescent="0.25">
      <c r="A3476" s="39"/>
      <c r="C3476" s="39"/>
      <c r="D3476" s="145"/>
      <c r="E3476" s="143"/>
      <c r="F3476" s="106"/>
      <c r="G3476" s="106"/>
      <c r="H3476" s="106"/>
      <c r="I3476" s="106"/>
    </row>
    <row r="3477" spans="1:9" s="27" customFormat="1" x14ac:dyDescent="0.25">
      <c r="A3477" s="39"/>
      <c r="C3477" s="39"/>
      <c r="D3477" s="145"/>
      <c r="E3477" s="143"/>
      <c r="F3477" s="106"/>
      <c r="G3477" s="106"/>
      <c r="H3477" s="106"/>
      <c r="I3477" s="106"/>
    </row>
    <row r="3478" spans="1:9" s="27" customFormat="1" x14ac:dyDescent="0.25">
      <c r="A3478" s="39"/>
      <c r="C3478" s="39"/>
      <c r="D3478" s="145"/>
      <c r="E3478" s="143"/>
      <c r="F3478" s="106"/>
      <c r="G3478" s="106"/>
      <c r="H3478" s="106"/>
      <c r="I3478" s="106"/>
    </row>
    <row r="3479" spans="1:9" s="27" customFormat="1" x14ac:dyDescent="0.25">
      <c r="A3479" s="39"/>
      <c r="C3479" s="39"/>
      <c r="D3479" s="145"/>
      <c r="E3479" s="143"/>
      <c r="F3479" s="106"/>
      <c r="G3479" s="106"/>
      <c r="H3479" s="106"/>
      <c r="I3479" s="106"/>
    </row>
    <row r="3480" spans="1:9" s="27" customFormat="1" x14ac:dyDescent="0.25">
      <c r="A3480" s="39"/>
      <c r="C3480" s="39"/>
      <c r="D3480" s="145"/>
      <c r="E3480" s="143"/>
      <c r="F3480" s="106"/>
      <c r="G3480" s="106"/>
      <c r="H3480" s="106"/>
      <c r="I3480" s="106"/>
    </row>
    <row r="3481" spans="1:9" s="27" customFormat="1" x14ac:dyDescent="0.25">
      <c r="A3481" s="39"/>
      <c r="C3481" s="39"/>
      <c r="D3481" s="145"/>
      <c r="E3481" s="143"/>
      <c r="F3481" s="106"/>
      <c r="G3481" s="106"/>
      <c r="H3481" s="106"/>
      <c r="I3481" s="106"/>
    </row>
    <row r="3482" spans="1:9" s="27" customFormat="1" x14ac:dyDescent="0.25">
      <c r="A3482" s="39"/>
      <c r="C3482" s="39"/>
      <c r="D3482" s="145"/>
      <c r="E3482" s="143"/>
      <c r="F3482" s="106"/>
      <c r="G3482" s="106"/>
      <c r="H3482" s="106"/>
      <c r="I3482" s="106"/>
    </row>
    <row r="3483" spans="1:9" s="27" customFormat="1" x14ac:dyDescent="0.25">
      <c r="A3483" s="39"/>
      <c r="C3483" s="39"/>
      <c r="D3483" s="145"/>
      <c r="E3483" s="143"/>
      <c r="F3483" s="106"/>
      <c r="G3483" s="106"/>
      <c r="H3483" s="106"/>
      <c r="I3483" s="106"/>
    </row>
    <row r="3484" spans="1:9" s="27" customFormat="1" x14ac:dyDescent="0.25">
      <c r="A3484" s="39"/>
      <c r="C3484" s="39"/>
      <c r="D3484" s="145"/>
      <c r="E3484" s="143"/>
      <c r="F3484" s="106"/>
      <c r="G3484" s="106"/>
      <c r="H3484" s="106"/>
      <c r="I3484" s="106"/>
    </row>
    <row r="3485" spans="1:9" s="27" customFormat="1" x14ac:dyDescent="0.25">
      <c r="A3485" s="39"/>
      <c r="C3485" s="39"/>
      <c r="D3485" s="145"/>
      <c r="E3485" s="143"/>
      <c r="F3485" s="106"/>
      <c r="G3485" s="106"/>
      <c r="H3485" s="106"/>
      <c r="I3485" s="106"/>
    </row>
    <row r="3486" spans="1:9" s="27" customFormat="1" x14ac:dyDescent="0.25">
      <c r="A3486" s="39"/>
      <c r="C3486" s="39"/>
      <c r="D3486" s="145"/>
      <c r="E3486" s="143"/>
      <c r="F3486" s="106"/>
      <c r="G3486" s="106"/>
      <c r="H3486" s="106"/>
      <c r="I3486" s="106"/>
    </row>
    <row r="3487" spans="1:9" s="27" customFormat="1" x14ac:dyDescent="0.25">
      <c r="A3487" s="39"/>
      <c r="C3487" s="39"/>
      <c r="D3487" s="145"/>
      <c r="E3487" s="143"/>
      <c r="F3487" s="106"/>
      <c r="G3487" s="106"/>
      <c r="H3487" s="106"/>
      <c r="I3487" s="106"/>
    </row>
    <row r="3488" spans="1:9" s="27" customFormat="1" x14ac:dyDescent="0.25">
      <c r="A3488" s="39"/>
      <c r="C3488" s="39"/>
      <c r="D3488" s="145"/>
      <c r="E3488" s="143"/>
      <c r="F3488" s="106"/>
      <c r="G3488" s="106"/>
      <c r="H3488" s="106"/>
      <c r="I3488" s="106"/>
    </row>
    <row r="3489" spans="1:9" s="27" customFormat="1" x14ac:dyDescent="0.25">
      <c r="A3489" s="39"/>
      <c r="C3489" s="39"/>
      <c r="D3489" s="145"/>
      <c r="E3489" s="143"/>
      <c r="F3489" s="106"/>
      <c r="G3489" s="106"/>
      <c r="H3489" s="106"/>
      <c r="I3489" s="106"/>
    </row>
    <row r="3490" spans="1:9" s="27" customFormat="1" x14ac:dyDescent="0.25">
      <c r="A3490" s="39"/>
      <c r="C3490" s="39"/>
      <c r="D3490" s="145"/>
      <c r="E3490" s="143"/>
      <c r="F3490" s="106"/>
      <c r="G3490" s="106"/>
      <c r="H3490" s="106"/>
      <c r="I3490" s="106"/>
    </row>
    <row r="3491" spans="1:9" s="27" customFormat="1" x14ac:dyDescent="0.25">
      <c r="A3491" s="39"/>
      <c r="C3491" s="39"/>
      <c r="D3491" s="145"/>
      <c r="E3491" s="143"/>
      <c r="F3491" s="106"/>
      <c r="G3491" s="106"/>
      <c r="H3491" s="106"/>
      <c r="I3491" s="106"/>
    </row>
    <row r="3492" spans="1:9" s="27" customFormat="1" x14ac:dyDescent="0.25">
      <c r="A3492" s="39"/>
      <c r="C3492" s="39"/>
      <c r="D3492" s="145"/>
      <c r="E3492" s="143"/>
      <c r="F3492" s="106"/>
      <c r="G3492" s="106"/>
      <c r="H3492" s="106"/>
      <c r="I3492" s="106"/>
    </row>
    <row r="3493" spans="1:9" s="27" customFormat="1" x14ac:dyDescent="0.25">
      <c r="A3493" s="39"/>
      <c r="C3493" s="39"/>
      <c r="D3493" s="145"/>
      <c r="E3493" s="143"/>
      <c r="F3493" s="106"/>
      <c r="G3493" s="106"/>
      <c r="H3493" s="106"/>
      <c r="I3493" s="106"/>
    </row>
    <row r="3494" spans="1:9" s="27" customFormat="1" x14ac:dyDescent="0.25">
      <c r="A3494" s="39"/>
      <c r="C3494" s="39"/>
      <c r="D3494" s="145"/>
      <c r="E3494" s="143"/>
      <c r="F3494" s="106"/>
      <c r="G3494" s="106"/>
      <c r="H3494" s="106"/>
      <c r="I3494" s="106"/>
    </row>
    <row r="3495" spans="1:9" s="27" customFormat="1" x14ac:dyDescent="0.25">
      <c r="A3495" s="39"/>
      <c r="C3495" s="39"/>
      <c r="D3495" s="145"/>
      <c r="E3495" s="143"/>
      <c r="F3495" s="106"/>
      <c r="G3495" s="106"/>
      <c r="H3495" s="106"/>
      <c r="I3495" s="106"/>
    </row>
    <row r="3496" spans="1:9" s="27" customFormat="1" x14ac:dyDescent="0.25">
      <c r="A3496" s="39"/>
      <c r="C3496" s="39"/>
      <c r="D3496" s="145"/>
      <c r="E3496" s="143"/>
      <c r="F3496" s="106"/>
      <c r="G3496" s="106"/>
      <c r="H3496" s="106"/>
      <c r="I3496" s="106"/>
    </row>
    <row r="3497" spans="1:9" s="27" customFormat="1" x14ac:dyDescent="0.25">
      <c r="A3497" s="39"/>
      <c r="C3497" s="39"/>
      <c r="D3497" s="145"/>
      <c r="E3497" s="143"/>
      <c r="F3497" s="106"/>
      <c r="G3497" s="106"/>
      <c r="H3497" s="106"/>
      <c r="I3497" s="106"/>
    </row>
    <row r="3498" spans="1:9" s="27" customFormat="1" x14ac:dyDescent="0.25">
      <c r="A3498" s="39"/>
      <c r="C3498" s="39"/>
      <c r="D3498" s="145"/>
      <c r="E3498" s="143"/>
      <c r="F3498" s="106"/>
      <c r="G3498" s="106"/>
      <c r="H3498" s="106"/>
      <c r="I3498" s="106"/>
    </row>
    <row r="3499" spans="1:9" s="27" customFormat="1" x14ac:dyDescent="0.25">
      <c r="A3499" s="39"/>
      <c r="C3499" s="39"/>
      <c r="D3499" s="145"/>
      <c r="E3499" s="143"/>
      <c r="F3499" s="106"/>
      <c r="G3499" s="106"/>
      <c r="H3499" s="106"/>
      <c r="I3499" s="106"/>
    </row>
    <row r="3500" spans="1:9" s="27" customFormat="1" x14ac:dyDescent="0.25">
      <c r="A3500" s="39"/>
      <c r="C3500" s="39"/>
      <c r="D3500" s="145"/>
      <c r="E3500" s="143"/>
      <c r="F3500" s="106"/>
      <c r="G3500" s="106"/>
      <c r="H3500" s="106"/>
      <c r="I3500" s="106"/>
    </row>
    <row r="3501" spans="1:9" s="27" customFormat="1" x14ac:dyDescent="0.25">
      <c r="A3501" s="39"/>
      <c r="C3501" s="39"/>
      <c r="D3501" s="145"/>
      <c r="E3501" s="143"/>
      <c r="F3501" s="106"/>
      <c r="G3501" s="106"/>
      <c r="H3501" s="106"/>
      <c r="I3501" s="106"/>
    </row>
    <row r="3502" spans="1:9" s="27" customFormat="1" x14ac:dyDescent="0.25">
      <c r="A3502" s="39"/>
      <c r="C3502" s="39"/>
      <c r="D3502" s="145"/>
      <c r="E3502" s="143"/>
      <c r="F3502" s="106"/>
      <c r="G3502" s="106"/>
      <c r="H3502" s="106"/>
      <c r="I3502" s="106"/>
    </row>
    <row r="3503" spans="1:9" s="27" customFormat="1" x14ac:dyDescent="0.25">
      <c r="A3503" s="39"/>
      <c r="C3503" s="39"/>
      <c r="D3503" s="145"/>
      <c r="E3503" s="143"/>
      <c r="F3503" s="106"/>
      <c r="G3503" s="106"/>
      <c r="H3503" s="106"/>
      <c r="I3503" s="106"/>
    </row>
    <row r="3504" spans="1:9" s="27" customFormat="1" x14ac:dyDescent="0.25">
      <c r="A3504" s="39"/>
      <c r="C3504" s="39"/>
      <c r="D3504" s="145"/>
      <c r="E3504" s="143"/>
      <c r="F3504" s="106"/>
      <c r="G3504" s="106"/>
      <c r="H3504" s="106"/>
      <c r="I3504" s="106"/>
    </row>
    <row r="3505" spans="1:9" s="27" customFormat="1" x14ac:dyDescent="0.25">
      <c r="A3505" s="39"/>
      <c r="C3505" s="39"/>
      <c r="D3505" s="145"/>
      <c r="E3505" s="143"/>
      <c r="F3505" s="106"/>
      <c r="G3505" s="106"/>
      <c r="H3505" s="106"/>
      <c r="I3505" s="106"/>
    </row>
    <row r="3506" spans="1:9" s="27" customFormat="1" x14ac:dyDescent="0.25">
      <c r="A3506" s="39"/>
      <c r="C3506" s="39"/>
      <c r="D3506" s="145"/>
      <c r="E3506" s="143"/>
      <c r="F3506" s="106"/>
      <c r="G3506" s="106"/>
      <c r="H3506" s="106"/>
      <c r="I3506" s="106"/>
    </row>
    <row r="3507" spans="1:9" s="27" customFormat="1" x14ac:dyDescent="0.25">
      <c r="A3507" s="39"/>
      <c r="C3507" s="39"/>
      <c r="D3507" s="145"/>
      <c r="E3507" s="143"/>
      <c r="F3507" s="106"/>
      <c r="G3507" s="106"/>
      <c r="H3507" s="106"/>
      <c r="I3507" s="106"/>
    </row>
    <row r="3508" spans="1:9" s="27" customFormat="1" x14ac:dyDescent="0.25">
      <c r="A3508" s="39"/>
      <c r="C3508" s="39"/>
      <c r="D3508" s="145"/>
      <c r="E3508" s="143"/>
      <c r="F3508" s="106"/>
      <c r="G3508" s="106"/>
      <c r="H3508" s="106"/>
      <c r="I3508" s="106"/>
    </row>
    <row r="3509" spans="1:9" s="27" customFormat="1" x14ac:dyDescent="0.25">
      <c r="A3509" s="39"/>
      <c r="C3509" s="39"/>
      <c r="D3509" s="145"/>
      <c r="E3509" s="143"/>
      <c r="F3509" s="106"/>
      <c r="G3509" s="106"/>
      <c r="H3509" s="106"/>
      <c r="I3509" s="106"/>
    </row>
    <row r="3510" spans="1:9" s="27" customFormat="1" x14ac:dyDescent="0.25">
      <c r="A3510" s="39"/>
      <c r="C3510" s="39"/>
      <c r="D3510" s="145"/>
      <c r="E3510" s="143"/>
      <c r="F3510" s="106"/>
      <c r="G3510" s="106"/>
      <c r="H3510" s="106"/>
      <c r="I3510" s="106"/>
    </row>
    <row r="3511" spans="1:9" s="27" customFormat="1" x14ac:dyDescent="0.25">
      <c r="A3511" s="39"/>
      <c r="C3511" s="39"/>
      <c r="D3511" s="145"/>
      <c r="E3511" s="143"/>
      <c r="F3511" s="106"/>
      <c r="G3511" s="106"/>
      <c r="H3511" s="106"/>
      <c r="I3511" s="106"/>
    </row>
    <row r="3512" spans="1:9" s="27" customFormat="1" x14ac:dyDescent="0.25">
      <c r="A3512" s="39"/>
      <c r="C3512" s="39"/>
      <c r="D3512" s="145"/>
      <c r="E3512" s="143"/>
      <c r="F3512" s="106"/>
      <c r="G3512" s="106"/>
      <c r="H3512" s="106"/>
      <c r="I3512" s="106"/>
    </row>
    <row r="3513" spans="1:9" s="27" customFormat="1" x14ac:dyDescent="0.25">
      <c r="A3513" s="39"/>
      <c r="C3513" s="39"/>
      <c r="D3513" s="145"/>
      <c r="E3513" s="143"/>
      <c r="F3513" s="106"/>
      <c r="G3513" s="106"/>
      <c r="H3513" s="106"/>
      <c r="I3513" s="106"/>
    </row>
    <row r="3514" spans="1:9" s="27" customFormat="1" x14ac:dyDescent="0.25">
      <c r="A3514" s="39"/>
      <c r="C3514" s="39"/>
      <c r="D3514" s="145"/>
      <c r="E3514" s="143"/>
      <c r="F3514" s="106"/>
      <c r="G3514" s="106"/>
      <c r="H3514" s="106"/>
      <c r="I3514" s="106"/>
    </row>
    <row r="3515" spans="1:9" s="27" customFormat="1" x14ac:dyDescent="0.25">
      <c r="A3515" s="39"/>
      <c r="C3515" s="39"/>
      <c r="D3515" s="145"/>
      <c r="E3515" s="143"/>
      <c r="F3515" s="106"/>
      <c r="G3515" s="106"/>
      <c r="H3515" s="106"/>
      <c r="I3515" s="106"/>
    </row>
    <row r="3516" spans="1:9" s="27" customFormat="1" x14ac:dyDescent="0.25">
      <c r="A3516" s="39"/>
      <c r="C3516" s="39"/>
      <c r="D3516" s="145"/>
      <c r="E3516" s="143"/>
      <c r="F3516" s="106"/>
      <c r="G3516" s="106"/>
      <c r="H3516" s="106"/>
      <c r="I3516" s="106"/>
    </row>
    <row r="3517" spans="1:9" s="27" customFormat="1" x14ac:dyDescent="0.25">
      <c r="A3517" s="39"/>
      <c r="C3517" s="39"/>
      <c r="D3517" s="145"/>
      <c r="E3517" s="143"/>
      <c r="F3517" s="106"/>
      <c r="G3517" s="106"/>
      <c r="H3517" s="106"/>
      <c r="I3517" s="106"/>
    </row>
    <row r="3518" spans="1:9" s="27" customFormat="1" x14ac:dyDescent="0.25">
      <c r="A3518" s="39"/>
      <c r="C3518" s="39"/>
      <c r="D3518" s="145"/>
      <c r="E3518" s="143"/>
      <c r="F3518" s="106"/>
      <c r="G3518" s="106"/>
      <c r="H3518" s="106"/>
      <c r="I3518" s="106"/>
    </row>
    <row r="3519" spans="1:9" s="27" customFormat="1" x14ac:dyDescent="0.25">
      <c r="A3519" s="39"/>
      <c r="C3519" s="39"/>
      <c r="D3519" s="145"/>
      <c r="E3519" s="143"/>
      <c r="F3519" s="106"/>
      <c r="G3519" s="106"/>
      <c r="H3519" s="106"/>
      <c r="I3519" s="106"/>
    </row>
    <row r="3520" spans="1:9" s="27" customFormat="1" x14ac:dyDescent="0.25">
      <c r="A3520" s="39"/>
      <c r="C3520" s="39"/>
      <c r="D3520" s="145"/>
      <c r="E3520" s="143"/>
      <c r="F3520" s="106"/>
      <c r="G3520" s="106"/>
      <c r="H3520" s="106"/>
      <c r="I3520" s="106"/>
    </row>
    <row r="3521" spans="1:9" s="27" customFormat="1" x14ac:dyDescent="0.25">
      <c r="A3521" s="39"/>
      <c r="C3521" s="39"/>
      <c r="D3521" s="145"/>
      <c r="E3521" s="143"/>
      <c r="F3521" s="106"/>
      <c r="G3521" s="106"/>
      <c r="H3521" s="106"/>
      <c r="I3521" s="106"/>
    </row>
    <row r="3522" spans="1:9" s="27" customFormat="1" x14ac:dyDescent="0.25">
      <c r="A3522" s="39"/>
      <c r="C3522" s="39"/>
      <c r="D3522" s="145"/>
      <c r="E3522" s="143"/>
      <c r="F3522" s="106"/>
      <c r="G3522" s="106"/>
      <c r="H3522" s="106"/>
      <c r="I3522" s="106"/>
    </row>
    <row r="3523" spans="1:9" s="27" customFormat="1" x14ac:dyDescent="0.25">
      <c r="A3523" s="39"/>
      <c r="C3523" s="39"/>
      <c r="D3523" s="145"/>
      <c r="E3523" s="143"/>
      <c r="F3523" s="106"/>
      <c r="G3523" s="106"/>
      <c r="H3523" s="106"/>
      <c r="I3523" s="106"/>
    </row>
    <row r="3524" spans="1:9" s="27" customFormat="1" x14ac:dyDescent="0.25">
      <c r="A3524" s="39"/>
      <c r="C3524" s="39"/>
      <c r="D3524" s="145"/>
      <c r="E3524" s="143"/>
      <c r="F3524" s="106"/>
      <c r="G3524" s="106"/>
      <c r="H3524" s="106"/>
      <c r="I3524" s="106"/>
    </row>
    <row r="3525" spans="1:9" s="27" customFormat="1" x14ac:dyDescent="0.25">
      <c r="A3525" s="39"/>
      <c r="C3525" s="39"/>
      <c r="D3525" s="145"/>
      <c r="E3525" s="143"/>
      <c r="F3525" s="106"/>
      <c r="G3525" s="106"/>
      <c r="H3525" s="106"/>
      <c r="I3525" s="106"/>
    </row>
    <row r="3526" spans="1:9" s="27" customFormat="1" x14ac:dyDescent="0.25">
      <c r="A3526" s="39"/>
      <c r="C3526" s="39"/>
      <c r="D3526" s="145"/>
      <c r="E3526" s="143"/>
      <c r="F3526" s="106"/>
      <c r="G3526" s="106"/>
      <c r="H3526" s="106"/>
      <c r="I3526" s="106"/>
    </row>
    <row r="3527" spans="1:9" s="27" customFormat="1" x14ac:dyDescent="0.25">
      <c r="A3527" s="39"/>
      <c r="C3527" s="39"/>
      <c r="D3527" s="145"/>
      <c r="E3527" s="143"/>
      <c r="F3527" s="106"/>
      <c r="G3527" s="106"/>
      <c r="H3527" s="106"/>
      <c r="I3527" s="106"/>
    </row>
    <row r="3528" spans="1:9" s="27" customFormat="1" x14ac:dyDescent="0.25">
      <c r="A3528" s="39"/>
      <c r="C3528" s="39"/>
      <c r="D3528" s="145"/>
      <c r="E3528" s="143"/>
      <c r="F3528" s="106"/>
      <c r="G3528" s="106"/>
      <c r="H3528" s="106"/>
      <c r="I3528" s="106"/>
    </row>
    <row r="3529" spans="1:9" s="27" customFormat="1" x14ac:dyDescent="0.25">
      <c r="A3529" s="39"/>
      <c r="C3529" s="39"/>
      <c r="D3529" s="145"/>
      <c r="E3529" s="143"/>
      <c r="F3529" s="106"/>
      <c r="G3529" s="106"/>
      <c r="H3529" s="106"/>
      <c r="I3529" s="106"/>
    </row>
    <row r="3530" spans="1:9" s="27" customFormat="1" x14ac:dyDescent="0.25">
      <c r="A3530" s="39"/>
      <c r="C3530" s="39"/>
      <c r="D3530" s="145"/>
      <c r="E3530" s="143"/>
      <c r="F3530" s="106"/>
      <c r="G3530" s="106"/>
      <c r="H3530" s="106"/>
      <c r="I3530" s="106"/>
    </row>
    <row r="3531" spans="1:9" s="27" customFormat="1" x14ac:dyDescent="0.25">
      <c r="A3531" s="39"/>
      <c r="C3531" s="39"/>
      <c r="D3531" s="145"/>
      <c r="E3531" s="143"/>
      <c r="F3531" s="106"/>
      <c r="G3531" s="106"/>
      <c r="H3531" s="106"/>
      <c r="I3531" s="106"/>
    </row>
    <row r="3532" spans="1:9" s="27" customFormat="1" x14ac:dyDescent="0.25">
      <c r="A3532" s="39"/>
      <c r="C3532" s="39"/>
      <c r="D3532" s="145"/>
      <c r="E3532" s="143"/>
      <c r="F3532" s="106"/>
      <c r="G3532" s="106"/>
      <c r="H3532" s="106"/>
      <c r="I3532" s="106"/>
    </row>
    <row r="3533" spans="1:9" s="27" customFormat="1" x14ac:dyDescent="0.25">
      <c r="A3533" s="39"/>
      <c r="C3533" s="39"/>
      <c r="D3533" s="145"/>
      <c r="E3533" s="143"/>
      <c r="F3533" s="106"/>
      <c r="G3533" s="106"/>
      <c r="H3533" s="106"/>
      <c r="I3533" s="106"/>
    </row>
    <row r="3534" spans="1:9" s="27" customFormat="1" x14ac:dyDescent="0.25">
      <c r="A3534" s="39"/>
      <c r="C3534" s="39"/>
      <c r="D3534" s="145"/>
      <c r="E3534" s="143"/>
      <c r="F3534" s="106"/>
      <c r="G3534" s="106"/>
      <c r="H3534" s="106"/>
      <c r="I3534" s="106"/>
    </row>
    <row r="3535" spans="1:9" s="27" customFormat="1" x14ac:dyDescent="0.25">
      <c r="A3535" s="39"/>
      <c r="C3535" s="39"/>
      <c r="D3535" s="145"/>
      <c r="E3535" s="143"/>
      <c r="F3535" s="106"/>
      <c r="G3535" s="106"/>
      <c r="H3535" s="106"/>
      <c r="I3535" s="106"/>
    </row>
    <row r="3536" spans="1:9" s="27" customFormat="1" x14ac:dyDescent="0.25">
      <c r="A3536" s="39"/>
      <c r="C3536" s="39"/>
      <c r="D3536" s="145"/>
      <c r="E3536" s="143"/>
      <c r="F3536" s="106"/>
      <c r="G3536" s="106"/>
      <c r="H3536" s="106"/>
      <c r="I3536" s="106"/>
    </row>
    <row r="3537" spans="1:9" s="27" customFormat="1" x14ac:dyDescent="0.25">
      <c r="A3537" s="39"/>
      <c r="C3537" s="39"/>
      <c r="D3537" s="145"/>
      <c r="E3537" s="143"/>
      <c r="F3537" s="106"/>
      <c r="G3537" s="106"/>
      <c r="H3537" s="106"/>
      <c r="I3537" s="106"/>
    </row>
    <row r="3538" spans="1:9" s="27" customFormat="1" x14ac:dyDescent="0.25">
      <c r="A3538" s="39"/>
      <c r="C3538" s="39"/>
      <c r="D3538" s="145"/>
      <c r="E3538" s="143"/>
      <c r="F3538" s="106"/>
      <c r="G3538" s="106"/>
      <c r="H3538" s="106"/>
      <c r="I3538" s="106"/>
    </row>
    <row r="3539" spans="1:9" s="27" customFormat="1" x14ac:dyDescent="0.25">
      <c r="A3539" s="39"/>
      <c r="C3539" s="39"/>
      <c r="D3539" s="145"/>
      <c r="E3539" s="143"/>
      <c r="F3539" s="106"/>
      <c r="G3539" s="106"/>
      <c r="H3539" s="106"/>
      <c r="I3539" s="106"/>
    </row>
    <row r="3540" spans="1:9" s="27" customFormat="1" x14ac:dyDescent="0.25">
      <c r="A3540" s="39"/>
      <c r="C3540" s="39"/>
      <c r="D3540" s="145"/>
      <c r="E3540" s="143"/>
      <c r="F3540" s="106"/>
      <c r="G3540" s="106"/>
      <c r="H3540" s="106"/>
      <c r="I3540" s="106"/>
    </row>
    <row r="3541" spans="1:9" s="27" customFormat="1" x14ac:dyDescent="0.25">
      <c r="A3541" s="39"/>
      <c r="C3541" s="39"/>
      <c r="D3541" s="145"/>
      <c r="E3541" s="143"/>
      <c r="F3541" s="106"/>
      <c r="G3541" s="106"/>
      <c r="H3541" s="106"/>
      <c r="I3541" s="106"/>
    </row>
    <row r="3542" spans="1:9" s="27" customFormat="1" x14ac:dyDescent="0.25">
      <c r="A3542" s="39"/>
      <c r="C3542" s="39"/>
      <c r="D3542" s="145"/>
      <c r="E3542" s="143"/>
      <c r="F3542" s="106"/>
      <c r="G3542" s="106"/>
      <c r="H3542" s="106"/>
      <c r="I3542" s="106"/>
    </row>
    <row r="3543" spans="1:9" s="27" customFormat="1" x14ac:dyDescent="0.25">
      <c r="A3543" s="39"/>
      <c r="C3543" s="39"/>
      <c r="D3543" s="145"/>
      <c r="E3543" s="143"/>
      <c r="F3543" s="106"/>
      <c r="G3543" s="106"/>
      <c r="H3543" s="106"/>
      <c r="I3543" s="106"/>
    </row>
    <row r="3544" spans="1:9" s="27" customFormat="1" x14ac:dyDescent="0.25">
      <c r="A3544" s="39"/>
      <c r="C3544" s="39"/>
      <c r="D3544" s="145"/>
      <c r="E3544" s="143"/>
      <c r="F3544" s="106"/>
      <c r="G3544" s="106"/>
      <c r="H3544" s="106"/>
      <c r="I3544" s="106"/>
    </row>
    <row r="3545" spans="1:9" s="27" customFormat="1" x14ac:dyDescent="0.25">
      <c r="A3545" s="39"/>
      <c r="C3545" s="39"/>
      <c r="D3545" s="145"/>
      <c r="E3545" s="143"/>
      <c r="F3545" s="106"/>
      <c r="G3545" s="106"/>
      <c r="H3545" s="106"/>
      <c r="I3545" s="106"/>
    </row>
    <row r="3546" spans="1:9" s="27" customFormat="1" x14ac:dyDescent="0.25">
      <c r="A3546" s="39"/>
      <c r="C3546" s="39"/>
      <c r="D3546" s="145"/>
      <c r="E3546" s="143"/>
      <c r="F3546" s="106"/>
      <c r="G3546" s="106"/>
      <c r="H3546" s="106"/>
      <c r="I3546" s="106"/>
    </row>
    <row r="3547" spans="1:9" s="27" customFormat="1" x14ac:dyDescent="0.25">
      <c r="A3547" s="39"/>
      <c r="C3547" s="39"/>
      <c r="D3547" s="145"/>
      <c r="E3547" s="143"/>
      <c r="F3547" s="106"/>
      <c r="G3547" s="106"/>
      <c r="H3547" s="106"/>
      <c r="I3547" s="106"/>
    </row>
    <row r="3548" spans="1:9" s="27" customFormat="1" x14ac:dyDescent="0.25">
      <c r="A3548" s="39"/>
      <c r="C3548" s="39"/>
      <c r="D3548" s="145"/>
      <c r="E3548" s="143"/>
      <c r="F3548" s="106"/>
      <c r="G3548" s="106"/>
      <c r="H3548" s="106"/>
      <c r="I3548" s="106"/>
    </row>
    <row r="3549" spans="1:9" s="27" customFormat="1" x14ac:dyDescent="0.25">
      <c r="A3549" s="39"/>
      <c r="C3549" s="39"/>
      <c r="D3549" s="145"/>
      <c r="E3549" s="143"/>
      <c r="F3549" s="106"/>
      <c r="G3549" s="106"/>
      <c r="H3549" s="106"/>
      <c r="I3549" s="106"/>
    </row>
    <row r="3550" spans="1:9" s="27" customFormat="1" x14ac:dyDescent="0.25">
      <c r="A3550" s="39"/>
      <c r="C3550" s="39"/>
      <c r="D3550" s="145"/>
      <c r="E3550" s="143"/>
      <c r="F3550" s="106"/>
      <c r="G3550" s="106"/>
      <c r="H3550" s="106"/>
      <c r="I3550" s="106"/>
    </row>
    <row r="3551" spans="1:9" s="27" customFormat="1" x14ac:dyDescent="0.25">
      <c r="A3551" s="39"/>
      <c r="C3551" s="39"/>
      <c r="D3551" s="145"/>
      <c r="E3551" s="143"/>
      <c r="F3551" s="106"/>
      <c r="G3551" s="106"/>
      <c r="H3551" s="106"/>
      <c r="I3551" s="106"/>
    </row>
    <row r="3552" spans="1:9" s="27" customFormat="1" x14ac:dyDescent="0.25">
      <c r="A3552" s="39"/>
      <c r="C3552" s="39"/>
      <c r="D3552" s="145"/>
      <c r="E3552" s="143"/>
      <c r="F3552" s="106"/>
      <c r="G3552" s="106"/>
      <c r="H3552" s="106"/>
      <c r="I3552" s="106"/>
    </row>
    <row r="3553" spans="1:9" s="27" customFormat="1" x14ac:dyDescent="0.25">
      <c r="A3553" s="39"/>
      <c r="C3553" s="39"/>
      <c r="D3553" s="145"/>
      <c r="E3553" s="143"/>
      <c r="F3553" s="106"/>
      <c r="G3553" s="106"/>
      <c r="H3553" s="106"/>
      <c r="I3553" s="106"/>
    </row>
    <row r="3554" spans="1:9" s="27" customFormat="1" x14ac:dyDescent="0.25">
      <c r="A3554" s="39"/>
      <c r="C3554" s="39"/>
      <c r="D3554" s="145"/>
      <c r="E3554" s="143"/>
      <c r="F3554" s="106"/>
      <c r="G3554" s="106"/>
      <c r="H3554" s="106"/>
      <c r="I3554" s="106"/>
    </row>
    <row r="3555" spans="1:9" s="27" customFormat="1" x14ac:dyDescent="0.25">
      <c r="A3555" s="39"/>
      <c r="C3555" s="39"/>
      <c r="D3555" s="145"/>
      <c r="E3555" s="143"/>
      <c r="F3555" s="106"/>
      <c r="G3555" s="106"/>
      <c r="H3555" s="106"/>
      <c r="I3555" s="106"/>
    </row>
    <row r="3556" spans="1:9" s="27" customFormat="1" x14ac:dyDescent="0.25">
      <c r="A3556" s="39"/>
      <c r="C3556" s="39"/>
      <c r="D3556" s="145"/>
      <c r="E3556" s="143"/>
      <c r="F3556" s="106"/>
      <c r="G3556" s="106"/>
      <c r="H3556" s="106"/>
      <c r="I3556" s="106"/>
    </row>
    <row r="3557" spans="1:9" s="27" customFormat="1" x14ac:dyDescent="0.25">
      <c r="A3557" s="39"/>
      <c r="C3557" s="39"/>
      <c r="D3557" s="145"/>
      <c r="E3557" s="143"/>
      <c r="F3557" s="106"/>
      <c r="G3557" s="106"/>
      <c r="H3557" s="106"/>
      <c r="I3557" s="106"/>
    </row>
    <row r="3558" spans="1:9" s="27" customFormat="1" x14ac:dyDescent="0.25">
      <c r="A3558" s="39"/>
      <c r="C3558" s="39"/>
      <c r="D3558" s="145"/>
      <c r="E3558" s="143"/>
      <c r="F3558" s="106"/>
      <c r="G3558" s="106"/>
      <c r="H3558" s="106"/>
      <c r="I3558" s="106"/>
    </row>
    <row r="3559" spans="1:9" s="27" customFormat="1" x14ac:dyDescent="0.25">
      <c r="A3559" s="39"/>
      <c r="C3559" s="39"/>
      <c r="D3559" s="145"/>
      <c r="E3559" s="143"/>
      <c r="F3559" s="106"/>
      <c r="G3559" s="106"/>
      <c r="H3559" s="106"/>
      <c r="I3559" s="106"/>
    </row>
    <row r="3560" spans="1:9" s="27" customFormat="1" x14ac:dyDescent="0.25">
      <c r="A3560" s="39"/>
      <c r="C3560" s="39"/>
      <c r="D3560" s="145"/>
      <c r="E3560" s="143"/>
      <c r="F3560" s="106"/>
      <c r="G3560" s="106"/>
      <c r="H3560" s="106"/>
      <c r="I3560" s="106"/>
    </row>
    <row r="3561" spans="1:9" s="27" customFormat="1" x14ac:dyDescent="0.25">
      <c r="A3561" s="39"/>
      <c r="C3561" s="39"/>
      <c r="D3561" s="145"/>
      <c r="E3561" s="143"/>
      <c r="F3561" s="106"/>
      <c r="G3561" s="106"/>
      <c r="H3561" s="106"/>
      <c r="I3561" s="106"/>
    </row>
    <row r="3562" spans="1:9" s="27" customFormat="1" x14ac:dyDescent="0.25">
      <c r="A3562" s="39"/>
      <c r="C3562" s="39"/>
      <c r="D3562" s="145"/>
      <c r="E3562" s="143"/>
      <c r="F3562" s="106"/>
      <c r="G3562" s="106"/>
      <c r="H3562" s="106"/>
      <c r="I3562" s="106"/>
    </row>
    <row r="3563" spans="1:9" s="27" customFormat="1" x14ac:dyDescent="0.25">
      <c r="A3563" s="39"/>
      <c r="C3563" s="39"/>
      <c r="D3563" s="145"/>
      <c r="E3563" s="143"/>
      <c r="F3563" s="106"/>
      <c r="G3563" s="106"/>
      <c r="H3563" s="106"/>
      <c r="I3563" s="106"/>
    </row>
    <row r="3564" spans="1:9" s="27" customFormat="1" x14ac:dyDescent="0.25">
      <c r="A3564" s="39"/>
      <c r="C3564" s="39"/>
      <c r="D3564" s="145"/>
      <c r="E3564" s="143"/>
      <c r="F3564" s="106"/>
      <c r="G3564" s="106"/>
      <c r="H3564" s="106"/>
      <c r="I3564" s="106"/>
    </row>
    <row r="3565" spans="1:9" s="27" customFormat="1" x14ac:dyDescent="0.25">
      <c r="A3565" s="39"/>
      <c r="C3565" s="39"/>
      <c r="D3565" s="145"/>
      <c r="E3565" s="143"/>
      <c r="F3565" s="106"/>
      <c r="G3565" s="106"/>
      <c r="H3565" s="106"/>
      <c r="I3565" s="106"/>
    </row>
    <row r="3566" spans="1:9" s="27" customFormat="1" x14ac:dyDescent="0.25">
      <c r="A3566" s="39"/>
      <c r="C3566" s="39"/>
      <c r="D3566" s="145"/>
      <c r="E3566" s="143"/>
      <c r="F3566" s="106"/>
      <c r="G3566" s="106"/>
      <c r="H3566" s="106"/>
      <c r="I3566" s="106"/>
    </row>
    <row r="3567" spans="1:9" s="27" customFormat="1" x14ac:dyDescent="0.25">
      <c r="A3567" s="39"/>
      <c r="C3567" s="39"/>
      <c r="D3567" s="145"/>
      <c r="E3567" s="143"/>
      <c r="F3567" s="106"/>
      <c r="G3567" s="106"/>
      <c r="H3567" s="106"/>
      <c r="I3567" s="106"/>
    </row>
    <row r="3568" spans="1:9" s="27" customFormat="1" x14ac:dyDescent="0.25">
      <c r="A3568" s="39"/>
      <c r="C3568" s="39"/>
      <c r="D3568" s="145"/>
      <c r="E3568" s="143"/>
      <c r="F3568" s="106"/>
      <c r="G3568" s="106"/>
      <c r="H3568" s="106"/>
      <c r="I3568" s="106"/>
    </row>
    <row r="3569" spans="1:9" s="27" customFormat="1" x14ac:dyDescent="0.25">
      <c r="A3569" s="39"/>
      <c r="C3569" s="39"/>
      <c r="D3569" s="145"/>
      <c r="E3569" s="143"/>
      <c r="F3569" s="106"/>
      <c r="G3569" s="106"/>
      <c r="H3569" s="106"/>
      <c r="I3569" s="106"/>
    </row>
    <row r="3570" spans="1:9" s="27" customFormat="1" x14ac:dyDescent="0.25">
      <c r="A3570" s="39"/>
      <c r="C3570" s="39"/>
      <c r="D3570" s="145"/>
      <c r="E3570" s="143"/>
      <c r="F3570" s="106"/>
      <c r="G3570" s="106"/>
      <c r="H3570" s="106"/>
      <c r="I3570" s="106"/>
    </row>
    <row r="3571" spans="1:9" s="27" customFormat="1" x14ac:dyDescent="0.25">
      <c r="A3571" s="39"/>
      <c r="C3571" s="39"/>
      <c r="D3571" s="145"/>
      <c r="E3571" s="143"/>
      <c r="F3571" s="106"/>
      <c r="G3571" s="106"/>
      <c r="H3571" s="106"/>
      <c r="I3571" s="106"/>
    </row>
    <row r="3572" spans="1:9" s="27" customFormat="1" x14ac:dyDescent="0.25">
      <c r="A3572" s="39"/>
      <c r="C3572" s="39"/>
      <c r="D3572" s="145"/>
      <c r="E3572" s="143"/>
      <c r="F3572" s="106"/>
      <c r="G3572" s="106"/>
      <c r="H3572" s="106"/>
      <c r="I3572" s="106"/>
    </row>
    <row r="3573" spans="1:9" s="27" customFormat="1" x14ac:dyDescent="0.25">
      <c r="A3573" s="39"/>
      <c r="C3573" s="39"/>
      <c r="D3573" s="145"/>
      <c r="E3573" s="143"/>
      <c r="F3573" s="106"/>
      <c r="G3573" s="106"/>
      <c r="H3573" s="106"/>
      <c r="I3573" s="106"/>
    </row>
    <row r="3574" spans="1:9" s="27" customFormat="1" x14ac:dyDescent="0.25">
      <c r="A3574" s="39"/>
      <c r="C3574" s="39"/>
      <c r="D3574" s="145"/>
      <c r="E3574" s="143"/>
      <c r="F3574" s="106"/>
      <c r="G3574" s="106"/>
      <c r="H3574" s="106"/>
      <c r="I3574" s="106"/>
    </row>
    <row r="3575" spans="1:9" s="27" customFormat="1" x14ac:dyDescent="0.25">
      <c r="A3575" s="39"/>
      <c r="C3575" s="39"/>
      <c r="D3575" s="145"/>
      <c r="E3575" s="143"/>
      <c r="F3575" s="106"/>
      <c r="G3575" s="106"/>
      <c r="H3575" s="106"/>
      <c r="I3575" s="106"/>
    </row>
    <row r="3576" spans="1:9" s="27" customFormat="1" x14ac:dyDescent="0.25">
      <c r="A3576" s="39"/>
      <c r="C3576" s="39"/>
      <c r="D3576" s="145"/>
      <c r="E3576" s="143"/>
      <c r="F3576" s="106"/>
      <c r="G3576" s="106"/>
      <c r="H3576" s="106"/>
      <c r="I3576" s="106"/>
    </row>
    <row r="3577" spans="1:9" s="27" customFormat="1" x14ac:dyDescent="0.25">
      <c r="A3577" s="39"/>
      <c r="C3577" s="39"/>
      <c r="D3577" s="145"/>
      <c r="E3577" s="143"/>
      <c r="F3577" s="106"/>
      <c r="G3577" s="106"/>
      <c r="H3577" s="106"/>
      <c r="I3577" s="106"/>
    </row>
    <row r="3578" spans="1:9" s="27" customFormat="1" x14ac:dyDescent="0.25">
      <c r="A3578" s="39"/>
      <c r="C3578" s="39"/>
      <c r="D3578" s="145"/>
      <c r="E3578" s="143"/>
      <c r="F3578" s="106"/>
      <c r="G3578" s="106"/>
      <c r="H3578" s="106"/>
      <c r="I3578" s="106"/>
    </row>
    <row r="3579" spans="1:9" s="27" customFormat="1" x14ac:dyDescent="0.25">
      <c r="A3579" s="39"/>
      <c r="C3579" s="39"/>
      <c r="D3579" s="145"/>
      <c r="E3579" s="143"/>
      <c r="F3579" s="106"/>
      <c r="G3579" s="106"/>
      <c r="H3579" s="106"/>
      <c r="I3579" s="106"/>
    </row>
    <row r="3580" spans="1:9" s="27" customFormat="1" x14ac:dyDescent="0.25">
      <c r="A3580" s="39"/>
      <c r="C3580" s="39"/>
      <c r="D3580" s="145"/>
      <c r="E3580" s="143"/>
      <c r="F3580" s="106"/>
      <c r="G3580" s="106"/>
      <c r="H3580" s="106"/>
      <c r="I3580" s="106"/>
    </row>
    <row r="3581" spans="1:9" s="27" customFormat="1" x14ac:dyDescent="0.25">
      <c r="A3581" s="39"/>
      <c r="C3581" s="39"/>
      <c r="D3581" s="145"/>
      <c r="E3581" s="143"/>
      <c r="F3581" s="106"/>
      <c r="G3581" s="106"/>
      <c r="H3581" s="106"/>
      <c r="I3581" s="106"/>
    </row>
    <row r="3582" spans="1:9" s="27" customFormat="1" x14ac:dyDescent="0.25">
      <c r="A3582" s="39"/>
      <c r="C3582" s="39"/>
      <c r="D3582" s="145"/>
      <c r="E3582" s="143"/>
      <c r="F3582" s="106"/>
      <c r="G3582" s="106"/>
      <c r="H3582" s="106"/>
      <c r="I3582" s="106"/>
    </row>
    <row r="3583" spans="1:9" s="27" customFormat="1" x14ac:dyDescent="0.25">
      <c r="A3583" s="39"/>
      <c r="C3583" s="39"/>
      <c r="D3583" s="145"/>
      <c r="E3583" s="143"/>
      <c r="F3583" s="106"/>
      <c r="G3583" s="106"/>
      <c r="H3583" s="106"/>
      <c r="I3583" s="106"/>
    </row>
    <row r="3584" spans="1:9" s="27" customFormat="1" x14ac:dyDescent="0.25">
      <c r="A3584" s="39"/>
      <c r="C3584" s="39"/>
      <c r="D3584" s="145"/>
      <c r="E3584" s="143"/>
      <c r="F3584" s="106"/>
      <c r="G3584" s="106"/>
      <c r="H3584" s="106"/>
      <c r="I3584" s="106"/>
    </row>
    <row r="3585" spans="1:9" s="27" customFormat="1" x14ac:dyDescent="0.25">
      <c r="A3585" s="39"/>
      <c r="C3585" s="39"/>
      <c r="D3585" s="145"/>
      <c r="E3585" s="143"/>
      <c r="F3585" s="106"/>
      <c r="G3585" s="106"/>
      <c r="H3585" s="106"/>
      <c r="I3585" s="106"/>
    </row>
    <row r="3586" spans="1:9" s="27" customFormat="1" x14ac:dyDescent="0.25">
      <c r="A3586" s="39"/>
      <c r="C3586" s="39"/>
      <c r="D3586" s="145"/>
      <c r="E3586" s="143"/>
      <c r="F3586" s="106"/>
      <c r="G3586" s="106"/>
      <c r="H3586" s="106"/>
      <c r="I3586" s="106"/>
    </row>
    <row r="3587" spans="1:9" s="27" customFormat="1" x14ac:dyDescent="0.25">
      <c r="A3587" s="39"/>
      <c r="C3587" s="39"/>
      <c r="D3587" s="145"/>
      <c r="E3587" s="143"/>
      <c r="F3587" s="106"/>
      <c r="G3587" s="106"/>
      <c r="H3587" s="106"/>
      <c r="I3587" s="106"/>
    </row>
    <row r="3588" spans="1:9" s="27" customFormat="1" x14ac:dyDescent="0.25">
      <c r="A3588" s="39"/>
      <c r="C3588" s="39"/>
      <c r="D3588" s="145"/>
      <c r="E3588" s="143"/>
      <c r="F3588" s="106"/>
      <c r="G3588" s="106"/>
      <c r="H3588" s="106"/>
      <c r="I3588" s="106"/>
    </row>
    <row r="3589" spans="1:9" s="27" customFormat="1" x14ac:dyDescent="0.25">
      <c r="A3589" s="39"/>
      <c r="C3589" s="39"/>
      <c r="D3589" s="145"/>
      <c r="E3589" s="143"/>
      <c r="F3589" s="106"/>
      <c r="G3589" s="106"/>
      <c r="H3589" s="106"/>
      <c r="I3589" s="106"/>
    </row>
    <row r="3590" spans="1:9" s="27" customFormat="1" x14ac:dyDescent="0.25">
      <c r="A3590" s="39"/>
      <c r="C3590" s="39"/>
      <c r="D3590" s="145"/>
      <c r="E3590" s="143"/>
      <c r="F3590" s="106"/>
      <c r="G3590" s="106"/>
      <c r="H3590" s="106"/>
      <c r="I3590" s="106"/>
    </row>
    <row r="3591" spans="1:9" s="27" customFormat="1" x14ac:dyDescent="0.25">
      <c r="A3591" s="39"/>
      <c r="C3591" s="39"/>
      <c r="D3591" s="145"/>
      <c r="E3591" s="143"/>
      <c r="F3591" s="106"/>
      <c r="G3591" s="106"/>
      <c r="H3591" s="106"/>
      <c r="I3591" s="106"/>
    </row>
    <row r="3592" spans="1:9" s="27" customFormat="1" x14ac:dyDescent="0.25">
      <c r="A3592" s="39"/>
      <c r="C3592" s="39"/>
      <c r="D3592" s="145"/>
      <c r="E3592" s="143"/>
      <c r="F3592" s="106"/>
      <c r="G3592" s="106"/>
      <c r="H3592" s="106"/>
      <c r="I3592" s="106"/>
    </row>
    <row r="3593" spans="1:9" s="27" customFormat="1" x14ac:dyDescent="0.25">
      <c r="A3593" s="39"/>
      <c r="C3593" s="39"/>
      <c r="D3593" s="145"/>
      <c r="E3593" s="143"/>
      <c r="F3593" s="106"/>
      <c r="G3593" s="106"/>
      <c r="H3593" s="106"/>
      <c r="I3593" s="106"/>
    </row>
    <row r="3594" spans="1:9" s="27" customFormat="1" x14ac:dyDescent="0.25">
      <c r="A3594" s="39"/>
      <c r="C3594" s="39"/>
      <c r="D3594" s="145"/>
      <c r="E3594" s="143"/>
      <c r="F3594" s="106"/>
      <c r="G3594" s="106"/>
      <c r="H3594" s="106"/>
      <c r="I3594" s="106"/>
    </row>
    <row r="3595" spans="1:9" s="27" customFormat="1" x14ac:dyDescent="0.25">
      <c r="A3595" s="39"/>
      <c r="C3595" s="39"/>
      <c r="D3595" s="145"/>
      <c r="E3595" s="143"/>
      <c r="F3595" s="106"/>
      <c r="G3595" s="106"/>
      <c r="H3595" s="106"/>
      <c r="I3595" s="106"/>
    </row>
    <row r="3596" spans="1:9" s="27" customFormat="1" x14ac:dyDescent="0.25">
      <c r="A3596" s="39"/>
      <c r="C3596" s="39"/>
      <c r="D3596" s="145"/>
      <c r="E3596" s="143"/>
      <c r="F3596" s="106"/>
      <c r="G3596" s="106"/>
      <c r="H3596" s="106"/>
      <c r="I3596" s="106"/>
    </row>
    <row r="3597" spans="1:9" s="27" customFormat="1" x14ac:dyDescent="0.25">
      <c r="A3597" s="39"/>
      <c r="C3597" s="39"/>
      <c r="D3597" s="145"/>
      <c r="E3597" s="143"/>
      <c r="F3597" s="106"/>
      <c r="G3597" s="106"/>
      <c r="H3597" s="106"/>
      <c r="I3597" s="106"/>
    </row>
    <row r="3598" spans="1:9" s="27" customFormat="1" x14ac:dyDescent="0.25">
      <c r="A3598" s="39"/>
      <c r="C3598" s="39"/>
      <c r="D3598" s="145"/>
      <c r="E3598" s="143"/>
      <c r="F3598" s="106"/>
      <c r="G3598" s="106"/>
      <c r="H3598" s="106"/>
      <c r="I3598" s="106"/>
    </row>
    <row r="3599" spans="1:9" s="27" customFormat="1" x14ac:dyDescent="0.25">
      <c r="A3599" s="39"/>
      <c r="C3599" s="39"/>
      <c r="D3599" s="145"/>
      <c r="E3599" s="143"/>
      <c r="F3599" s="106"/>
      <c r="G3599" s="106"/>
      <c r="H3599" s="106"/>
      <c r="I3599" s="106"/>
    </row>
    <row r="3600" spans="1:9" s="27" customFormat="1" x14ac:dyDescent="0.25">
      <c r="A3600" s="39"/>
      <c r="C3600" s="39"/>
      <c r="D3600" s="145"/>
      <c r="E3600" s="143"/>
      <c r="F3600" s="106"/>
      <c r="G3600" s="106"/>
      <c r="H3600" s="106"/>
      <c r="I3600" s="106"/>
    </row>
    <row r="3601" spans="1:9" s="27" customFormat="1" x14ac:dyDescent="0.25">
      <c r="A3601" s="39"/>
      <c r="C3601" s="39"/>
      <c r="D3601" s="145"/>
      <c r="E3601" s="143"/>
      <c r="F3601" s="106"/>
      <c r="G3601" s="106"/>
      <c r="H3601" s="106"/>
      <c r="I3601" s="106"/>
    </row>
    <row r="3602" spans="1:9" s="27" customFormat="1" x14ac:dyDescent="0.25">
      <c r="A3602" s="39"/>
      <c r="C3602" s="39"/>
      <c r="D3602" s="145"/>
      <c r="E3602" s="143"/>
      <c r="F3602" s="106"/>
      <c r="G3602" s="106"/>
      <c r="H3602" s="106"/>
      <c r="I3602" s="106"/>
    </row>
    <row r="3603" spans="1:9" s="27" customFormat="1" x14ac:dyDescent="0.25">
      <c r="A3603" s="39"/>
      <c r="C3603" s="39"/>
      <c r="D3603" s="145"/>
      <c r="E3603" s="143"/>
      <c r="F3603" s="106"/>
      <c r="G3603" s="106"/>
      <c r="H3603" s="106"/>
      <c r="I3603" s="106"/>
    </row>
    <row r="3604" spans="1:9" s="27" customFormat="1" x14ac:dyDescent="0.25">
      <c r="A3604" s="39"/>
      <c r="C3604" s="39"/>
      <c r="D3604" s="145"/>
      <c r="E3604" s="143"/>
      <c r="F3604" s="106"/>
      <c r="G3604" s="106"/>
      <c r="H3604" s="106"/>
      <c r="I3604" s="106"/>
    </row>
    <row r="3605" spans="1:9" s="27" customFormat="1" x14ac:dyDescent="0.25">
      <c r="A3605" s="39"/>
      <c r="C3605" s="39"/>
      <c r="D3605" s="145"/>
      <c r="E3605" s="143"/>
      <c r="F3605" s="106"/>
      <c r="G3605" s="106"/>
      <c r="H3605" s="106"/>
      <c r="I3605" s="106"/>
    </row>
    <row r="3606" spans="1:9" s="27" customFormat="1" x14ac:dyDescent="0.25">
      <c r="A3606" s="39"/>
      <c r="C3606" s="39"/>
      <c r="D3606" s="145"/>
      <c r="E3606" s="143"/>
      <c r="F3606" s="106"/>
      <c r="G3606" s="106"/>
      <c r="H3606" s="106"/>
      <c r="I3606" s="106"/>
    </row>
    <row r="3607" spans="1:9" s="27" customFormat="1" x14ac:dyDescent="0.25">
      <c r="A3607" s="39"/>
      <c r="C3607" s="39"/>
      <c r="D3607" s="145"/>
      <c r="E3607" s="143"/>
      <c r="F3607" s="106"/>
      <c r="G3607" s="106"/>
      <c r="H3607" s="106"/>
      <c r="I3607" s="106"/>
    </row>
    <row r="3608" spans="1:9" s="27" customFormat="1" x14ac:dyDescent="0.25">
      <c r="A3608" s="39"/>
      <c r="C3608" s="39"/>
      <c r="D3608" s="145"/>
      <c r="E3608" s="143"/>
      <c r="F3608" s="106"/>
      <c r="G3608" s="106"/>
      <c r="H3608" s="106"/>
      <c r="I3608" s="106"/>
    </row>
    <row r="3609" spans="1:9" s="27" customFormat="1" x14ac:dyDescent="0.25">
      <c r="A3609" s="39"/>
      <c r="C3609" s="39"/>
      <c r="D3609" s="145"/>
      <c r="E3609" s="143"/>
      <c r="F3609" s="106"/>
      <c r="G3609" s="106"/>
      <c r="H3609" s="106"/>
      <c r="I3609" s="106"/>
    </row>
    <row r="3610" spans="1:9" s="27" customFormat="1" x14ac:dyDescent="0.25">
      <c r="A3610" s="39"/>
      <c r="C3610" s="39"/>
      <c r="D3610" s="145"/>
      <c r="E3610" s="143"/>
      <c r="F3610" s="106"/>
      <c r="G3610" s="106"/>
      <c r="H3610" s="106"/>
      <c r="I3610" s="106"/>
    </row>
    <row r="3611" spans="1:9" s="27" customFormat="1" x14ac:dyDescent="0.25">
      <c r="A3611" s="39"/>
      <c r="C3611" s="39"/>
      <c r="D3611" s="145"/>
      <c r="E3611" s="143"/>
      <c r="F3611" s="106"/>
      <c r="G3611" s="106"/>
      <c r="H3611" s="106"/>
      <c r="I3611" s="106"/>
    </row>
    <row r="3612" spans="1:9" s="27" customFormat="1" x14ac:dyDescent="0.25">
      <c r="A3612" s="39"/>
      <c r="C3612" s="39"/>
      <c r="D3612" s="145"/>
      <c r="E3612" s="143"/>
      <c r="F3612" s="106"/>
      <c r="G3612" s="106"/>
      <c r="H3612" s="106"/>
      <c r="I3612" s="106"/>
    </row>
    <row r="3613" spans="1:9" s="27" customFormat="1" x14ac:dyDescent="0.25">
      <c r="A3613" s="39"/>
      <c r="C3613" s="39"/>
      <c r="D3613" s="145"/>
      <c r="E3613" s="143"/>
      <c r="F3613" s="106"/>
      <c r="G3613" s="106"/>
      <c r="H3613" s="106"/>
      <c r="I3613" s="106"/>
    </row>
    <row r="3614" spans="1:9" s="27" customFormat="1" x14ac:dyDescent="0.25">
      <c r="A3614" s="39"/>
      <c r="C3614" s="39"/>
      <c r="D3614" s="145"/>
      <c r="E3614" s="143"/>
      <c r="F3614" s="106"/>
      <c r="G3614" s="106"/>
      <c r="H3614" s="106"/>
      <c r="I3614" s="106"/>
    </row>
    <row r="3615" spans="1:9" s="27" customFormat="1" x14ac:dyDescent="0.25">
      <c r="A3615" s="39"/>
      <c r="C3615" s="39"/>
      <c r="D3615" s="145"/>
      <c r="E3615" s="143"/>
      <c r="F3615" s="106"/>
      <c r="G3615" s="106"/>
      <c r="H3615" s="106"/>
      <c r="I3615" s="106"/>
    </row>
    <row r="3616" spans="1:9" s="27" customFormat="1" x14ac:dyDescent="0.25">
      <c r="A3616" s="39"/>
      <c r="C3616" s="39"/>
      <c r="D3616" s="145"/>
      <c r="E3616" s="143"/>
      <c r="F3616" s="106"/>
      <c r="G3616" s="106"/>
      <c r="H3616" s="106"/>
      <c r="I3616" s="106"/>
    </row>
    <row r="3617" spans="1:9" s="27" customFormat="1" x14ac:dyDescent="0.25">
      <c r="A3617" s="39"/>
      <c r="C3617" s="39"/>
      <c r="D3617" s="145"/>
      <c r="E3617" s="143"/>
      <c r="F3617" s="106"/>
      <c r="G3617" s="106"/>
      <c r="H3617" s="106"/>
      <c r="I3617" s="106"/>
    </row>
    <row r="3618" spans="1:9" s="27" customFormat="1" x14ac:dyDescent="0.25">
      <c r="A3618" s="39"/>
      <c r="C3618" s="39"/>
      <c r="D3618" s="145"/>
      <c r="E3618" s="143"/>
      <c r="F3618" s="106"/>
      <c r="G3618" s="106"/>
      <c r="H3618" s="106"/>
      <c r="I3618" s="106"/>
    </row>
    <row r="3619" spans="1:9" s="27" customFormat="1" x14ac:dyDescent="0.25">
      <c r="A3619" s="39"/>
      <c r="C3619" s="39"/>
      <c r="D3619" s="145"/>
      <c r="E3619" s="143"/>
      <c r="F3619" s="106"/>
      <c r="G3619" s="106"/>
      <c r="H3619" s="106"/>
      <c r="I3619" s="106"/>
    </row>
    <row r="3620" spans="1:9" s="27" customFormat="1" x14ac:dyDescent="0.25">
      <c r="A3620" s="39"/>
      <c r="C3620" s="39"/>
      <c r="D3620" s="145"/>
      <c r="E3620" s="143"/>
      <c r="F3620" s="106"/>
      <c r="G3620" s="106"/>
      <c r="H3620" s="106"/>
      <c r="I3620" s="106"/>
    </row>
    <row r="3621" spans="1:9" s="27" customFormat="1" x14ac:dyDescent="0.25">
      <c r="A3621" s="39"/>
      <c r="C3621" s="39"/>
      <c r="D3621" s="145"/>
      <c r="E3621" s="143"/>
      <c r="F3621" s="106"/>
      <c r="G3621" s="106"/>
      <c r="H3621" s="106"/>
      <c r="I3621" s="106"/>
    </row>
    <row r="3622" spans="1:9" s="27" customFormat="1" x14ac:dyDescent="0.25">
      <c r="A3622" s="39"/>
      <c r="C3622" s="39"/>
      <c r="D3622" s="145"/>
      <c r="E3622" s="143"/>
      <c r="F3622" s="106"/>
      <c r="G3622" s="106"/>
      <c r="H3622" s="106"/>
      <c r="I3622" s="106"/>
    </row>
    <row r="3623" spans="1:9" s="27" customFormat="1" x14ac:dyDescent="0.25">
      <c r="A3623" s="39"/>
      <c r="C3623" s="39"/>
      <c r="D3623" s="145"/>
      <c r="E3623" s="143"/>
      <c r="F3623" s="106"/>
      <c r="G3623" s="106"/>
      <c r="H3623" s="106"/>
      <c r="I3623" s="106"/>
    </row>
    <row r="3624" spans="1:9" s="27" customFormat="1" x14ac:dyDescent="0.25">
      <c r="A3624" s="39"/>
      <c r="C3624" s="39"/>
      <c r="D3624" s="145"/>
      <c r="E3624" s="143"/>
      <c r="F3624" s="106"/>
      <c r="G3624" s="106"/>
      <c r="H3624" s="106"/>
      <c r="I3624" s="106"/>
    </row>
    <row r="3625" spans="1:9" s="27" customFormat="1" x14ac:dyDescent="0.25">
      <c r="A3625" s="39"/>
      <c r="C3625" s="39"/>
      <c r="D3625" s="145"/>
      <c r="E3625" s="143"/>
      <c r="F3625" s="106"/>
      <c r="G3625" s="106"/>
      <c r="H3625" s="106"/>
      <c r="I3625" s="106"/>
    </row>
    <row r="3626" spans="1:9" s="27" customFormat="1" x14ac:dyDescent="0.25">
      <c r="A3626" s="39"/>
      <c r="C3626" s="39"/>
      <c r="D3626" s="145"/>
      <c r="E3626" s="143"/>
      <c r="F3626" s="106"/>
      <c r="G3626" s="106"/>
      <c r="H3626" s="106"/>
      <c r="I3626" s="106"/>
    </row>
    <row r="3627" spans="1:9" s="27" customFormat="1" x14ac:dyDescent="0.25">
      <c r="A3627" s="39"/>
      <c r="C3627" s="39"/>
      <c r="D3627" s="145"/>
      <c r="E3627" s="143"/>
      <c r="F3627" s="106"/>
      <c r="G3627" s="106"/>
      <c r="H3627" s="106"/>
      <c r="I3627" s="106"/>
    </row>
    <row r="3628" spans="1:9" s="27" customFormat="1" x14ac:dyDescent="0.25">
      <c r="A3628" s="39"/>
      <c r="C3628" s="39"/>
      <c r="D3628" s="145"/>
      <c r="E3628" s="143"/>
      <c r="F3628" s="106"/>
      <c r="G3628" s="106"/>
      <c r="H3628" s="106"/>
      <c r="I3628" s="106"/>
    </row>
    <row r="3629" spans="1:9" s="27" customFormat="1" x14ac:dyDescent="0.25">
      <c r="A3629" s="39"/>
      <c r="C3629" s="39"/>
      <c r="D3629" s="145"/>
      <c r="E3629" s="143"/>
      <c r="F3629" s="106"/>
      <c r="G3629" s="106"/>
      <c r="H3629" s="106"/>
      <c r="I3629" s="106"/>
    </row>
    <row r="3630" spans="1:9" s="27" customFormat="1" x14ac:dyDescent="0.25">
      <c r="A3630" s="39"/>
      <c r="C3630" s="39"/>
      <c r="D3630" s="145"/>
      <c r="E3630" s="143"/>
      <c r="F3630" s="106"/>
      <c r="G3630" s="106"/>
      <c r="H3630" s="106"/>
      <c r="I3630" s="106"/>
    </row>
    <row r="3631" spans="1:9" s="27" customFormat="1" x14ac:dyDescent="0.25">
      <c r="A3631" s="39"/>
      <c r="C3631" s="39"/>
      <c r="D3631" s="145"/>
      <c r="E3631" s="143"/>
      <c r="F3631" s="106"/>
      <c r="G3631" s="106"/>
      <c r="H3631" s="106"/>
      <c r="I3631" s="106"/>
    </row>
    <row r="3632" spans="1:9" s="27" customFormat="1" x14ac:dyDescent="0.25">
      <c r="A3632" s="39"/>
      <c r="C3632" s="39"/>
      <c r="D3632" s="145"/>
      <c r="E3632" s="143"/>
      <c r="F3632" s="106"/>
      <c r="G3632" s="106"/>
      <c r="H3632" s="106"/>
      <c r="I3632" s="106"/>
    </row>
    <row r="3633" spans="1:9" s="27" customFormat="1" x14ac:dyDescent="0.25">
      <c r="A3633" s="39"/>
      <c r="C3633" s="39"/>
      <c r="D3633" s="145"/>
      <c r="E3633" s="143"/>
      <c r="F3633" s="106"/>
      <c r="G3633" s="106"/>
      <c r="H3633" s="106"/>
      <c r="I3633" s="106"/>
    </row>
    <row r="3634" spans="1:9" s="27" customFormat="1" x14ac:dyDescent="0.25">
      <c r="A3634" s="39"/>
      <c r="C3634" s="39"/>
      <c r="D3634" s="145"/>
      <c r="E3634" s="143"/>
      <c r="F3634" s="106"/>
      <c r="G3634" s="106"/>
      <c r="H3634" s="106"/>
      <c r="I3634" s="106"/>
    </row>
    <row r="3635" spans="1:9" s="27" customFormat="1" x14ac:dyDescent="0.25">
      <c r="A3635" s="39"/>
      <c r="C3635" s="39"/>
      <c r="D3635" s="145"/>
      <c r="E3635" s="143"/>
      <c r="F3635" s="106"/>
      <c r="G3635" s="106"/>
      <c r="H3635" s="106"/>
      <c r="I3635" s="106"/>
    </row>
    <row r="3636" spans="1:9" s="27" customFormat="1" x14ac:dyDescent="0.25">
      <c r="A3636" s="39"/>
      <c r="C3636" s="39"/>
      <c r="D3636" s="145"/>
      <c r="E3636" s="143"/>
      <c r="F3636" s="106"/>
      <c r="G3636" s="106"/>
      <c r="H3636" s="106"/>
      <c r="I3636" s="106"/>
    </row>
    <row r="3637" spans="1:9" s="27" customFormat="1" x14ac:dyDescent="0.25">
      <c r="A3637" s="39"/>
      <c r="C3637" s="39"/>
      <c r="D3637" s="145"/>
      <c r="E3637" s="143"/>
      <c r="F3637" s="106"/>
      <c r="G3637" s="106"/>
      <c r="H3637" s="106"/>
      <c r="I3637" s="106"/>
    </row>
    <row r="3638" spans="1:9" s="27" customFormat="1" x14ac:dyDescent="0.25">
      <c r="A3638" s="39"/>
      <c r="C3638" s="39"/>
      <c r="D3638" s="145"/>
      <c r="E3638" s="143"/>
      <c r="F3638" s="106"/>
      <c r="G3638" s="106"/>
      <c r="H3638" s="106"/>
      <c r="I3638" s="106"/>
    </row>
    <row r="3639" spans="1:9" s="27" customFormat="1" x14ac:dyDescent="0.25">
      <c r="A3639" s="39"/>
      <c r="C3639" s="39"/>
      <c r="D3639" s="145"/>
      <c r="E3639" s="143"/>
      <c r="F3639" s="106"/>
      <c r="G3639" s="106"/>
      <c r="H3639" s="106"/>
      <c r="I3639" s="106"/>
    </row>
    <row r="3640" spans="1:9" s="27" customFormat="1" x14ac:dyDescent="0.25">
      <c r="A3640" s="39"/>
      <c r="C3640" s="39"/>
      <c r="D3640" s="145"/>
      <c r="E3640" s="143"/>
      <c r="F3640" s="106"/>
      <c r="G3640" s="106"/>
      <c r="H3640" s="106"/>
      <c r="I3640" s="106"/>
    </row>
    <row r="3641" spans="1:9" s="27" customFormat="1" x14ac:dyDescent="0.25">
      <c r="A3641" s="39"/>
      <c r="C3641" s="39"/>
      <c r="D3641" s="145"/>
      <c r="E3641" s="143"/>
      <c r="F3641" s="106"/>
      <c r="G3641" s="106"/>
      <c r="H3641" s="106"/>
      <c r="I3641" s="106"/>
    </row>
    <row r="3642" spans="1:9" s="27" customFormat="1" x14ac:dyDescent="0.25">
      <c r="A3642" s="39"/>
      <c r="C3642" s="39"/>
      <c r="D3642" s="145"/>
      <c r="E3642" s="143"/>
      <c r="F3642" s="106"/>
      <c r="G3642" s="106"/>
      <c r="H3642" s="106"/>
      <c r="I3642" s="106"/>
    </row>
    <row r="3643" spans="1:9" s="27" customFormat="1" x14ac:dyDescent="0.25">
      <c r="A3643" s="39"/>
      <c r="C3643" s="39"/>
      <c r="D3643" s="145"/>
      <c r="E3643" s="143"/>
      <c r="F3643" s="106"/>
      <c r="G3643" s="106"/>
      <c r="H3643" s="106"/>
      <c r="I3643" s="106"/>
    </row>
    <row r="3644" spans="1:9" s="27" customFormat="1" x14ac:dyDescent="0.25">
      <c r="A3644" s="39"/>
      <c r="C3644" s="39"/>
      <c r="D3644" s="145"/>
      <c r="E3644" s="143"/>
      <c r="F3644" s="106"/>
      <c r="G3644" s="106"/>
      <c r="H3644" s="106"/>
      <c r="I3644" s="106"/>
    </row>
    <row r="3645" spans="1:9" s="27" customFormat="1" x14ac:dyDescent="0.25">
      <c r="A3645" s="39"/>
      <c r="C3645" s="39"/>
      <c r="D3645" s="145"/>
      <c r="E3645" s="143"/>
      <c r="F3645" s="106"/>
      <c r="G3645" s="106"/>
      <c r="H3645" s="106"/>
      <c r="I3645" s="106"/>
    </row>
    <row r="3646" spans="1:9" s="27" customFormat="1" x14ac:dyDescent="0.25">
      <c r="A3646" s="39"/>
      <c r="C3646" s="39"/>
      <c r="D3646" s="145"/>
      <c r="E3646" s="143"/>
      <c r="F3646" s="106"/>
      <c r="G3646" s="106"/>
      <c r="H3646" s="106"/>
      <c r="I3646" s="106"/>
    </row>
    <row r="3647" spans="1:9" s="27" customFormat="1" x14ac:dyDescent="0.25">
      <c r="A3647" s="39"/>
      <c r="C3647" s="39"/>
      <c r="D3647" s="145"/>
      <c r="E3647" s="143"/>
      <c r="F3647" s="106"/>
      <c r="G3647" s="106"/>
      <c r="H3647" s="106"/>
      <c r="I3647" s="106"/>
    </row>
    <row r="3648" spans="1:9" s="27" customFormat="1" x14ac:dyDescent="0.25">
      <c r="A3648" s="39"/>
      <c r="C3648" s="39"/>
      <c r="D3648" s="145"/>
      <c r="E3648" s="143"/>
      <c r="F3648" s="106"/>
      <c r="G3648" s="106"/>
      <c r="H3648" s="106"/>
      <c r="I3648" s="106"/>
    </row>
    <row r="3649" spans="1:9" s="27" customFormat="1" x14ac:dyDescent="0.25">
      <c r="A3649" s="39"/>
      <c r="C3649" s="39"/>
      <c r="D3649" s="145"/>
      <c r="E3649" s="143"/>
      <c r="F3649" s="106"/>
      <c r="G3649" s="106"/>
      <c r="H3649" s="106"/>
      <c r="I3649" s="106"/>
    </row>
    <row r="3650" spans="1:9" s="27" customFormat="1" x14ac:dyDescent="0.25">
      <c r="A3650" s="39"/>
      <c r="C3650" s="39"/>
      <c r="D3650" s="145"/>
      <c r="E3650" s="143"/>
      <c r="F3650" s="106"/>
      <c r="G3650" s="106"/>
      <c r="H3650" s="106"/>
      <c r="I3650" s="106"/>
    </row>
    <row r="3651" spans="1:9" s="27" customFormat="1" x14ac:dyDescent="0.25">
      <c r="A3651" s="39"/>
      <c r="C3651" s="39"/>
      <c r="D3651" s="145"/>
      <c r="E3651" s="143"/>
      <c r="F3651" s="106"/>
      <c r="G3651" s="106"/>
      <c r="H3651" s="106"/>
      <c r="I3651" s="106"/>
    </row>
    <row r="3652" spans="1:9" s="27" customFormat="1" x14ac:dyDescent="0.25">
      <c r="A3652" s="39"/>
      <c r="C3652" s="39"/>
      <c r="D3652" s="145"/>
      <c r="E3652" s="143"/>
      <c r="F3652" s="106"/>
      <c r="G3652" s="106"/>
      <c r="H3652" s="106"/>
      <c r="I3652" s="106"/>
    </row>
    <row r="3653" spans="1:9" s="27" customFormat="1" x14ac:dyDescent="0.25">
      <c r="A3653" s="39"/>
      <c r="C3653" s="39"/>
      <c r="D3653" s="145"/>
      <c r="E3653" s="143"/>
      <c r="F3653" s="106"/>
      <c r="G3653" s="106"/>
      <c r="H3653" s="106"/>
      <c r="I3653" s="106"/>
    </row>
    <row r="3654" spans="1:9" s="27" customFormat="1" x14ac:dyDescent="0.25">
      <c r="A3654" s="39"/>
      <c r="C3654" s="39"/>
      <c r="D3654" s="145"/>
      <c r="E3654" s="143"/>
      <c r="F3654" s="106"/>
      <c r="G3654" s="106"/>
      <c r="H3654" s="106"/>
      <c r="I3654" s="106"/>
    </row>
    <row r="3655" spans="1:9" s="27" customFormat="1" x14ac:dyDescent="0.25">
      <c r="A3655" s="39"/>
      <c r="C3655" s="39"/>
      <c r="D3655" s="145"/>
      <c r="E3655" s="143"/>
      <c r="F3655" s="106"/>
      <c r="G3655" s="106"/>
      <c r="H3655" s="106"/>
      <c r="I3655" s="106"/>
    </row>
    <row r="3656" spans="1:9" s="27" customFormat="1" x14ac:dyDescent="0.25">
      <c r="A3656" s="39"/>
      <c r="C3656" s="39"/>
      <c r="D3656" s="145"/>
      <c r="E3656" s="143"/>
      <c r="F3656" s="106"/>
      <c r="G3656" s="106"/>
      <c r="H3656" s="106"/>
      <c r="I3656" s="106"/>
    </row>
    <row r="3657" spans="1:9" s="27" customFormat="1" x14ac:dyDescent="0.25">
      <c r="A3657" s="39"/>
      <c r="C3657" s="39"/>
      <c r="D3657" s="145"/>
      <c r="E3657" s="143"/>
      <c r="F3657" s="106"/>
      <c r="G3657" s="106"/>
      <c r="H3657" s="106"/>
      <c r="I3657" s="106"/>
    </row>
    <row r="3658" spans="1:9" s="27" customFormat="1" x14ac:dyDescent="0.25">
      <c r="A3658" s="39"/>
      <c r="C3658" s="39"/>
      <c r="D3658" s="145"/>
      <c r="E3658" s="143"/>
      <c r="F3658" s="106"/>
      <c r="G3658" s="106"/>
      <c r="H3658" s="106"/>
      <c r="I3658" s="106"/>
    </row>
    <row r="3659" spans="1:9" s="27" customFormat="1" x14ac:dyDescent="0.25">
      <c r="A3659" s="39"/>
      <c r="C3659" s="39"/>
      <c r="D3659" s="145"/>
      <c r="E3659" s="143"/>
      <c r="F3659" s="106"/>
      <c r="G3659" s="106"/>
      <c r="H3659" s="106"/>
      <c r="I3659" s="106"/>
    </row>
    <row r="3660" spans="1:9" s="27" customFormat="1" x14ac:dyDescent="0.25">
      <c r="A3660" s="39"/>
      <c r="C3660" s="39"/>
      <c r="D3660" s="145"/>
      <c r="E3660" s="143"/>
      <c r="F3660" s="106"/>
      <c r="G3660" s="106"/>
      <c r="H3660" s="106"/>
      <c r="I3660" s="106"/>
    </row>
    <row r="3661" spans="1:9" s="27" customFormat="1" x14ac:dyDescent="0.25">
      <c r="A3661" s="39"/>
      <c r="C3661" s="39"/>
      <c r="D3661" s="145"/>
      <c r="E3661" s="143"/>
      <c r="F3661" s="106"/>
      <c r="G3661" s="106"/>
      <c r="H3661" s="106"/>
      <c r="I3661" s="106"/>
    </row>
    <row r="3662" spans="1:9" s="27" customFormat="1" x14ac:dyDescent="0.25">
      <c r="A3662" s="39"/>
      <c r="C3662" s="39"/>
      <c r="D3662" s="145"/>
      <c r="E3662" s="143"/>
      <c r="F3662" s="106"/>
      <c r="G3662" s="106"/>
      <c r="H3662" s="106"/>
      <c r="I3662" s="106"/>
    </row>
    <row r="3663" spans="1:9" s="27" customFormat="1" x14ac:dyDescent="0.25">
      <c r="A3663" s="39"/>
      <c r="C3663" s="39"/>
      <c r="D3663" s="145"/>
      <c r="E3663" s="143"/>
      <c r="F3663" s="106"/>
      <c r="G3663" s="106"/>
      <c r="H3663" s="106"/>
      <c r="I3663" s="106"/>
    </row>
    <row r="3664" spans="1:9" s="27" customFormat="1" x14ac:dyDescent="0.25">
      <c r="A3664" s="39"/>
      <c r="C3664" s="39"/>
      <c r="D3664" s="145"/>
      <c r="E3664" s="143"/>
      <c r="F3664" s="106"/>
      <c r="G3664" s="106"/>
      <c r="H3664" s="106"/>
      <c r="I3664" s="106"/>
    </row>
    <row r="3665" spans="1:9" s="27" customFormat="1" x14ac:dyDescent="0.25">
      <c r="A3665" s="39"/>
      <c r="C3665" s="39"/>
      <c r="D3665" s="145"/>
      <c r="E3665" s="143"/>
      <c r="F3665" s="106"/>
      <c r="G3665" s="106"/>
      <c r="H3665" s="106"/>
      <c r="I3665" s="106"/>
    </row>
    <row r="3666" spans="1:9" s="27" customFormat="1" x14ac:dyDescent="0.25">
      <c r="A3666" s="39"/>
      <c r="C3666" s="39"/>
      <c r="D3666" s="145"/>
      <c r="E3666" s="143"/>
      <c r="F3666" s="106"/>
      <c r="G3666" s="106"/>
      <c r="H3666" s="106"/>
      <c r="I3666" s="106"/>
    </row>
    <row r="3667" spans="1:9" s="27" customFormat="1" x14ac:dyDescent="0.25">
      <c r="A3667" s="39"/>
      <c r="C3667" s="39"/>
      <c r="D3667" s="145"/>
      <c r="E3667" s="143"/>
      <c r="F3667" s="106"/>
      <c r="G3667" s="106"/>
      <c r="H3667" s="106"/>
      <c r="I3667" s="106"/>
    </row>
    <row r="3668" spans="1:9" s="27" customFormat="1" x14ac:dyDescent="0.25">
      <c r="A3668" s="39"/>
      <c r="C3668" s="39"/>
      <c r="D3668" s="145"/>
      <c r="E3668" s="143"/>
      <c r="F3668" s="106"/>
      <c r="G3668" s="106"/>
      <c r="H3668" s="106"/>
      <c r="I3668" s="106"/>
    </row>
    <row r="3669" spans="1:9" s="27" customFormat="1" x14ac:dyDescent="0.25">
      <c r="A3669" s="39"/>
      <c r="C3669" s="39"/>
      <c r="D3669" s="145"/>
      <c r="E3669" s="143"/>
      <c r="F3669" s="106"/>
      <c r="G3669" s="106"/>
      <c r="H3669" s="106"/>
      <c r="I3669" s="106"/>
    </row>
    <row r="3670" spans="1:9" s="27" customFormat="1" x14ac:dyDescent="0.25">
      <c r="A3670" s="39"/>
      <c r="C3670" s="39"/>
      <c r="D3670" s="145"/>
      <c r="E3670" s="143"/>
      <c r="F3670" s="106"/>
      <c r="G3670" s="106"/>
      <c r="H3670" s="106"/>
      <c r="I3670" s="106"/>
    </row>
    <row r="3671" spans="1:9" s="27" customFormat="1" x14ac:dyDescent="0.25">
      <c r="A3671" s="39"/>
      <c r="C3671" s="39"/>
      <c r="D3671" s="145"/>
      <c r="E3671" s="143"/>
      <c r="F3671" s="106"/>
      <c r="G3671" s="106"/>
      <c r="H3671" s="106"/>
      <c r="I3671" s="106"/>
    </row>
    <row r="3672" spans="1:9" s="27" customFormat="1" x14ac:dyDescent="0.25">
      <c r="A3672" s="39"/>
      <c r="C3672" s="39"/>
      <c r="D3672" s="145"/>
      <c r="E3672" s="143"/>
      <c r="F3672" s="106"/>
      <c r="G3672" s="106"/>
      <c r="H3672" s="106"/>
      <c r="I3672" s="106"/>
    </row>
    <row r="3673" spans="1:9" s="27" customFormat="1" x14ac:dyDescent="0.25">
      <c r="A3673" s="39"/>
      <c r="C3673" s="39"/>
      <c r="D3673" s="145"/>
      <c r="E3673" s="143"/>
      <c r="F3673" s="106"/>
      <c r="G3673" s="106"/>
      <c r="H3673" s="106"/>
      <c r="I3673" s="106"/>
    </row>
    <row r="3674" spans="1:9" s="27" customFormat="1" x14ac:dyDescent="0.25">
      <c r="A3674" s="39"/>
      <c r="C3674" s="39"/>
      <c r="D3674" s="145"/>
      <c r="E3674" s="143"/>
      <c r="F3674" s="106"/>
      <c r="G3674" s="106"/>
      <c r="H3674" s="106"/>
      <c r="I3674" s="106"/>
    </row>
    <row r="3675" spans="1:9" s="27" customFormat="1" x14ac:dyDescent="0.25">
      <c r="A3675" s="39"/>
      <c r="C3675" s="39"/>
      <c r="D3675" s="145"/>
      <c r="E3675" s="143"/>
      <c r="F3675" s="106"/>
      <c r="G3675" s="106"/>
      <c r="H3675" s="106"/>
      <c r="I3675" s="106"/>
    </row>
    <row r="3676" spans="1:9" s="27" customFormat="1" x14ac:dyDescent="0.25">
      <c r="A3676" s="39"/>
      <c r="C3676" s="39"/>
      <c r="D3676" s="145"/>
      <c r="E3676" s="143"/>
      <c r="F3676" s="106"/>
      <c r="G3676" s="106"/>
      <c r="H3676" s="106"/>
      <c r="I3676" s="106"/>
    </row>
    <row r="3677" spans="1:9" s="27" customFormat="1" x14ac:dyDescent="0.25">
      <c r="A3677" s="39"/>
      <c r="C3677" s="39"/>
      <c r="D3677" s="145"/>
      <c r="E3677" s="143"/>
      <c r="F3677" s="106"/>
      <c r="G3677" s="106"/>
      <c r="H3677" s="106"/>
      <c r="I3677" s="106"/>
    </row>
    <row r="3678" spans="1:9" s="27" customFormat="1" x14ac:dyDescent="0.25">
      <c r="A3678" s="39"/>
      <c r="C3678" s="39"/>
      <c r="D3678" s="145"/>
      <c r="E3678" s="143"/>
      <c r="F3678" s="106"/>
      <c r="G3678" s="106"/>
      <c r="H3678" s="106"/>
      <c r="I3678" s="106"/>
    </row>
    <row r="3679" spans="1:9" s="27" customFormat="1" x14ac:dyDescent="0.25">
      <c r="A3679" s="39"/>
      <c r="C3679" s="39"/>
      <c r="D3679" s="145"/>
      <c r="E3679" s="143"/>
      <c r="F3679" s="106"/>
      <c r="G3679" s="106"/>
      <c r="H3679" s="106"/>
      <c r="I3679" s="106"/>
    </row>
    <row r="3680" spans="1:9" s="27" customFormat="1" x14ac:dyDescent="0.25">
      <c r="A3680" s="39"/>
      <c r="C3680" s="39"/>
      <c r="D3680" s="145"/>
      <c r="E3680" s="143"/>
      <c r="F3680" s="106"/>
      <c r="G3680" s="106"/>
      <c r="H3680" s="106"/>
      <c r="I3680" s="106"/>
    </row>
    <row r="3681" spans="1:9" s="27" customFormat="1" x14ac:dyDescent="0.25">
      <c r="A3681" s="39"/>
      <c r="C3681" s="39"/>
      <c r="D3681" s="145"/>
      <c r="E3681" s="143"/>
      <c r="F3681" s="106"/>
      <c r="G3681" s="106"/>
      <c r="H3681" s="106"/>
      <c r="I3681" s="106"/>
    </row>
    <row r="3682" spans="1:9" s="27" customFormat="1" x14ac:dyDescent="0.25">
      <c r="A3682" s="39"/>
      <c r="C3682" s="39"/>
      <c r="D3682" s="145"/>
      <c r="E3682" s="143"/>
      <c r="F3682" s="106"/>
      <c r="G3682" s="106"/>
      <c r="H3682" s="106"/>
      <c r="I3682" s="106"/>
    </row>
    <row r="3683" spans="1:9" s="27" customFormat="1" x14ac:dyDescent="0.25">
      <c r="A3683" s="39"/>
      <c r="C3683" s="39"/>
      <c r="D3683" s="145"/>
      <c r="E3683" s="143"/>
      <c r="F3683" s="106"/>
      <c r="G3683" s="106"/>
      <c r="H3683" s="106"/>
      <c r="I3683" s="106"/>
    </row>
    <row r="3684" spans="1:9" s="27" customFormat="1" x14ac:dyDescent="0.25">
      <c r="A3684" s="39"/>
      <c r="C3684" s="39"/>
      <c r="D3684" s="145"/>
      <c r="E3684" s="143"/>
      <c r="F3684" s="106"/>
      <c r="G3684" s="106"/>
      <c r="H3684" s="106"/>
      <c r="I3684" s="106"/>
    </row>
    <row r="3685" spans="1:9" s="27" customFormat="1" x14ac:dyDescent="0.25">
      <c r="A3685" s="39"/>
      <c r="C3685" s="39"/>
      <c r="D3685" s="145"/>
      <c r="E3685" s="143"/>
      <c r="F3685" s="106"/>
      <c r="G3685" s="106"/>
      <c r="H3685" s="106"/>
      <c r="I3685" s="106"/>
    </row>
    <row r="3686" spans="1:9" s="27" customFormat="1" x14ac:dyDescent="0.25">
      <c r="A3686" s="39"/>
      <c r="C3686" s="39"/>
      <c r="D3686" s="145"/>
      <c r="E3686" s="143"/>
      <c r="F3686" s="106"/>
      <c r="G3686" s="106"/>
      <c r="H3686" s="106"/>
      <c r="I3686" s="106"/>
    </row>
    <row r="3687" spans="1:9" s="27" customFormat="1" x14ac:dyDescent="0.25">
      <c r="A3687" s="39"/>
      <c r="C3687" s="39"/>
      <c r="D3687" s="145"/>
      <c r="E3687" s="143"/>
      <c r="F3687" s="106"/>
      <c r="G3687" s="106"/>
      <c r="H3687" s="106"/>
      <c r="I3687" s="106"/>
    </row>
    <row r="3688" spans="1:9" s="27" customFormat="1" x14ac:dyDescent="0.25">
      <c r="A3688" s="39"/>
      <c r="C3688" s="39"/>
      <c r="D3688" s="145"/>
      <c r="E3688" s="143"/>
      <c r="F3688" s="106"/>
      <c r="G3688" s="106"/>
      <c r="H3688" s="106"/>
      <c r="I3688" s="106"/>
    </row>
    <row r="3689" spans="1:9" s="27" customFormat="1" x14ac:dyDescent="0.25">
      <c r="A3689" s="39"/>
      <c r="C3689" s="39"/>
      <c r="D3689" s="145"/>
      <c r="E3689" s="143"/>
      <c r="F3689" s="106"/>
      <c r="G3689" s="106"/>
      <c r="H3689" s="106"/>
      <c r="I3689" s="106"/>
    </row>
    <row r="3690" spans="1:9" s="27" customFormat="1" x14ac:dyDescent="0.25">
      <c r="A3690" s="39"/>
      <c r="C3690" s="39"/>
      <c r="D3690" s="145"/>
      <c r="E3690" s="143"/>
      <c r="F3690" s="106"/>
      <c r="G3690" s="106"/>
      <c r="H3690" s="106"/>
      <c r="I3690" s="106"/>
    </row>
    <row r="3691" spans="1:9" s="27" customFormat="1" x14ac:dyDescent="0.25">
      <c r="A3691" s="39"/>
      <c r="C3691" s="39"/>
      <c r="D3691" s="145"/>
      <c r="E3691" s="143"/>
      <c r="F3691" s="106"/>
      <c r="G3691" s="106"/>
      <c r="H3691" s="106"/>
      <c r="I3691" s="106"/>
    </row>
    <row r="3692" spans="1:9" s="27" customFormat="1" x14ac:dyDescent="0.25">
      <c r="A3692" s="39"/>
      <c r="C3692" s="39"/>
      <c r="D3692" s="145"/>
      <c r="E3692" s="143"/>
      <c r="F3692" s="106"/>
      <c r="G3692" s="106"/>
      <c r="H3692" s="106"/>
      <c r="I3692" s="106"/>
    </row>
    <row r="3693" spans="1:9" s="27" customFormat="1" x14ac:dyDescent="0.25">
      <c r="A3693" s="39"/>
      <c r="C3693" s="39"/>
      <c r="D3693" s="145"/>
      <c r="E3693" s="143"/>
      <c r="F3693" s="106"/>
      <c r="G3693" s="106"/>
      <c r="H3693" s="106"/>
      <c r="I3693" s="106"/>
    </row>
    <row r="3694" spans="1:9" s="27" customFormat="1" x14ac:dyDescent="0.25">
      <c r="A3694" s="39"/>
      <c r="C3694" s="39"/>
      <c r="D3694" s="145"/>
      <c r="E3694" s="143"/>
      <c r="F3694" s="106"/>
      <c r="G3694" s="106"/>
      <c r="H3694" s="106"/>
      <c r="I3694" s="106"/>
    </row>
    <row r="3695" spans="1:9" s="27" customFormat="1" x14ac:dyDescent="0.25">
      <c r="A3695" s="39"/>
      <c r="C3695" s="39"/>
      <c r="D3695" s="145"/>
      <c r="E3695" s="143"/>
      <c r="F3695" s="106"/>
      <c r="G3695" s="106"/>
      <c r="H3695" s="106"/>
      <c r="I3695" s="106"/>
    </row>
    <row r="3696" spans="1:9" s="27" customFormat="1" x14ac:dyDescent="0.25">
      <c r="A3696" s="39"/>
      <c r="C3696" s="39"/>
      <c r="D3696" s="145"/>
      <c r="E3696" s="143"/>
      <c r="F3696" s="106"/>
      <c r="G3696" s="106"/>
      <c r="H3696" s="106"/>
      <c r="I3696" s="106"/>
    </row>
    <row r="3697" spans="1:9" s="27" customFormat="1" x14ac:dyDescent="0.25">
      <c r="A3697" s="39"/>
      <c r="C3697" s="39"/>
      <c r="D3697" s="145"/>
      <c r="E3697" s="143"/>
      <c r="F3697" s="106"/>
      <c r="G3697" s="106"/>
      <c r="H3697" s="106"/>
      <c r="I3697" s="106"/>
    </row>
    <row r="3698" spans="1:9" s="27" customFormat="1" x14ac:dyDescent="0.25">
      <c r="A3698" s="39"/>
      <c r="C3698" s="39"/>
      <c r="D3698" s="145"/>
      <c r="E3698" s="143"/>
      <c r="F3698" s="106"/>
      <c r="G3698" s="106"/>
      <c r="H3698" s="106"/>
      <c r="I3698" s="106"/>
    </row>
    <row r="3699" spans="1:9" s="27" customFormat="1" x14ac:dyDescent="0.25">
      <c r="A3699" s="39"/>
      <c r="C3699" s="39"/>
      <c r="D3699" s="145"/>
      <c r="E3699" s="143"/>
      <c r="F3699" s="106"/>
      <c r="G3699" s="106"/>
      <c r="H3699" s="106"/>
      <c r="I3699" s="106"/>
    </row>
    <row r="3700" spans="1:9" s="27" customFormat="1" x14ac:dyDescent="0.25">
      <c r="A3700" s="39"/>
      <c r="C3700" s="39"/>
      <c r="D3700" s="145"/>
      <c r="E3700" s="143"/>
      <c r="F3700" s="106"/>
      <c r="G3700" s="106"/>
      <c r="H3700" s="106"/>
      <c r="I3700" s="106"/>
    </row>
    <row r="3701" spans="1:9" s="27" customFormat="1" x14ac:dyDescent="0.25">
      <c r="A3701" s="39"/>
      <c r="C3701" s="39"/>
      <c r="D3701" s="145"/>
      <c r="E3701" s="143"/>
      <c r="F3701" s="106"/>
      <c r="G3701" s="106"/>
      <c r="H3701" s="106"/>
      <c r="I3701" s="106"/>
    </row>
    <row r="3702" spans="1:9" s="27" customFormat="1" x14ac:dyDescent="0.25">
      <c r="A3702" s="39"/>
      <c r="C3702" s="39"/>
      <c r="D3702" s="145"/>
      <c r="E3702" s="143"/>
      <c r="F3702" s="106"/>
      <c r="G3702" s="106"/>
      <c r="H3702" s="106"/>
      <c r="I3702" s="106"/>
    </row>
    <row r="3703" spans="1:9" s="27" customFormat="1" x14ac:dyDescent="0.25">
      <c r="A3703" s="39"/>
      <c r="C3703" s="39"/>
      <c r="D3703" s="145"/>
      <c r="E3703" s="143"/>
      <c r="F3703" s="106"/>
      <c r="G3703" s="106"/>
      <c r="H3703" s="106"/>
      <c r="I3703" s="106"/>
    </row>
    <row r="3704" spans="1:9" s="27" customFormat="1" x14ac:dyDescent="0.25">
      <c r="A3704" s="39"/>
      <c r="C3704" s="39"/>
      <c r="D3704" s="145"/>
      <c r="E3704" s="143"/>
      <c r="F3704" s="106"/>
      <c r="G3704" s="106"/>
      <c r="H3704" s="106"/>
      <c r="I3704" s="106"/>
    </row>
    <row r="3705" spans="1:9" s="27" customFormat="1" x14ac:dyDescent="0.25">
      <c r="A3705" s="39"/>
      <c r="C3705" s="39"/>
      <c r="D3705" s="145"/>
      <c r="E3705" s="143"/>
      <c r="F3705" s="106"/>
      <c r="G3705" s="106"/>
      <c r="H3705" s="106"/>
      <c r="I3705" s="106"/>
    </row>
    <row r="3706" spans="1:9" s="27" customFormat="1" x14ac:dyDescent="0.25">
      <c r="A3706" s="39"/>
      <c r="C3706" s="39"/>
      <c r="D3706" s="145"/>
      <c r="E3706" s="143"/>
      <c r="F3706" s="106"/>
      <c r="G3706" s="106"/>
      <c r="H3706" s="106"/>
      <c r="I3706" s="106"/>
    </row>
    <row r="3707" spans="1:9" s="27" customFormat="1" x14ac:dyDescent="0.25">
      <c r="A3707" s="39"/>
      <c r="C3707" s="39"/>
      <c r="D3707" s="145"/>
      <c r="E3707" s="143"/>
      <c r="F3707" s="106"/>
      <c r="G3707" s="106"/>
      <c r="H3707" s="106"/>
      <c r="I3707" s="106"/>
    </row>
    <row r="3708" spans="1:9" s="27" customFormat="1" x14ac:dyDescent="0.25">
      <c r="A3708" s="39"/>
      <c r="C3708" s="39"/>
      <c r="D3708" s="145"/>
      <c r="E3708" s="143"/>
      <c r="F3708" s="106"/>
      <c r="G3708" s="106"/>
      <c r="H3708" s="106"/>
      <c r="I3708" s="106"/>
    </row>
    <row r="3709" spans="1:9" s="27" customFormat="1" x14ac:dyDescent="0.25">
      <c r="A3709" s="39"/>
      <c r="C3709" s="39"/>
      <c r="D3709" s="145"/>
      <c r="E3709" s="143"/>
      <c r="F3709" s="106"/>
      <c r="G3709" s="106"/>
      <c r="H3709" s="106"/>
      <c r="I3709" s="106"/>
    </row>
    <row r="3710" spans="1:9" s="27" customFormat="1" x14ac:dyDescent="0.25">
      <c r="A3710" s="39"/>
      <c r="C3710" s="39"/>
      <c r="D3710" s="145"/>
      <c r="E3710" s="143"/>
      <c r="F3710" s="106"/>
      <c r="G3710" s="106"/>
      <c r="H3710" s="106"/>
      <c r="I3710" s="106"/>
    </row>
    <row r="3711" spans="1:9" s="27" customFormat="1" x14ac:dyDescent="0.25">
      <c r="A3711" s="39"/>
      <c r="C3711" s="39"/>
      <c r="D3711" s="145"/>
      <c r="E3711" s="143"/>
      <c r="F3711" s="106"/>
      <c r="G3711" s="106"/>
      <c r="H3711" s="106"/>
      <c r="I3711" s="106"/>
    </row>
    <row r="3712" spans="1:9" s="27" customFormat="1" x14ac:dyDescent="0.25">
      <c r="A3712" s="39"/>
      <c r="C3712" s="39"/>
      <c r="D3712" s="145"/>
      <c r="E3712" s="143"/>
      <c r="F3712" s="106"/>
      <c r="G3712" s="106"/>
      <c r="H3712" s="106"/>
      <c r="I3712" s="106"/>
    </row>
    <row r="3713" spans="1:9" s="27" customFormat="1" x14ac:dyDescent="0.25">
      <c r="A3713" s="39"/>
      <c r="C3713" s="39"/>
      <c r="D3713" s="145"/>
      <c r="E3713" s="143"/>
      <c r="F3713" s="106"/>
      <c r="G3713" s="106"/>
      <c r="H3713" s="106"/>
      <c r="I3713" s="106"/>
    </row>
    <row r="3714" spans="1:9" s="27" customFormat="1" x14ac:dyDescent="0.25">
      <c r="A3714" s="39"/>
      <c r="C3714" s="39"/>
      <c r="D3714" s="145"/>
      <c r="E3714" s="143"/>
      <c r="F3714" s="106"/>
      <c r="G3714" s="106"/>
      <c r="H3714" s="106"/>
      <c r="I3714" s="106"/>
    </row>
    <row r="3715" spans="1:9" s="27" customFormat="1" x14ac:dyDescent="0.25">
      <c r="A3715" s="39"/>
      <c r="C3715" s="39"/>
      <c r="D3715" s="145"/>
      <c r="E3715" s="143"/>
      <c r="F3715" s="106"/>
      <c r="G3715" s="106"/>
      <c r="H3715" s="106"/>
      <c r="I3715" s="106"/>
    </row>
    <row r="3716" spans="1:9" s="27" customFormat="1" x14ac:dyDescent="0.25">
      <c r="A3716" s="39"/>
      <c r="C3716" s="39"/>
      <c r="D3716" s="145"/>
      <c r="E3716" s="143"/>
      <c r="F3716" s="106"/>
      <c r="G3716" s="106"/>
      <c r="H3716" s="106"/>
      <c r="I3716" s="106"/>
    </row>
    <row r="3717" spans="1:9" s="27" customFormat="1" x14ac:dyDescent="0.25">
      <c r="A3717" s="39"/>
      <c r="C3717" s="39"/>
      <c r="D3717" s="145"/>
      <c r="E3717" s="143"/>
      <c r="F3717" s="106"/>
      <c r="G3717" s="106"/>
      <c r="H3717" s="106"/>
      <c r="I3717" s="106"/>
    </row>
    <row r="3718" spans="1:9" s="27" customFormat="1" x14ac:dyDescent="0.25">
      <c r="A3718" s="39"/>
      <c r="C3718" s="39"/>
      <c r="D3718" s="145"/>
      <c r="E3718" s="143"/>
      <c r="F3718" s="106"/>
      <c r="G3718" s="106"/>
      <c r="H3718" s="106"/>
      <c r="I3718" s="106"/>
    </row>
    <row r="3719" spans="1:9" s="27" customFormat="1" x14ac:dyDescent="0.25">
      <c r="A3719" s="39"/>
      <c r="C3719" s="39"/>
      <c r="D3719" s="145"/>
      <c r="E3719" s="143"/>
      <c r="F3719" s="106"/>
      <c r="G3719" s="106"/>
      <c r="H3719" s="106"/>
      <c r="I3719" s="106"/>
    </row>
    <row r="3720" spans="1:9" s="27" customFormat="1" x14ac:dyDescent="0.25">
      <c r="A3720" s="39"/>
      <c r="C3720" s="39"/>
      <c r="D3720" s="145"/>
      <c r="E3720" s="143"/>
      <c r="F3720" s="106"/>
      <c r="G3720" s="106"/>
      <c r="H3720" s="106"/>
      <c r="I3720" s="106"/>
    </row>
    <row r="3721" spans="1:9" s="27" customFormat="1" x14ac:dyDescent="0.25">
      <c r="A3721" s="39"/>
      <c r="C3721" s="39"/>
      <c r="D3721" s="145"/>
      <c r="E3721" s="143"/>
      <c r="F3721" s="106"/>
      <c r="G3721" s="106"/>
      <c r="H3721" s="106"/>
      <c r="I3721" s="106"/>
    </row>
    <row r="3722" spans="1:9" s="27" customFormat="1" x14ac:dyDescent="0.25">
      <c r="A3722" s="39"/>
      <c r="C3722" s="39"/>
      <c r="D3722" s="145"/>
      <c r="E3722" s="143"/>
      <c r="F3722" s="106"/>
      <c r="G3722" s="106"/>
      <c r="H3722" s="106"/>
      <c r="I3722" s="106"/>
    </row>
    <row r="3723" spans="1:9" s="27" customFormat="1" x14ac:dyDescent="0.25">
      <c r="A3723" s="39"/>
      <c r="C3723" s="39"/>
      <c r="D3723" s="145"/>
      <c r="E3723" s="143"/>
      <c r="F3723" s="106"/>
      <c r="G3723" s="106"/>
      <c r="H3723" s="106"/>
      <c r="I3723" s="106"/>
    </row>
    <row r="3724" spans="1:9" s="27" customFormat="1" x14ac:dyDescent="0.25">
      <c r="A3724" s="39"/>
      <c r="C3724" s="39"/>
      <c r="D3724" s="145"/>
      <c r="E3724" s="143"/>
      <c r="F3724" s="106"/>
      <c r="G3724" s="106"/>
      <c r="H3724" s="106"/>
      <c r="I3724" s="106"/>
    </row>
    <row r="3725" spans="1:9" s="27" customFormat="1" x14ac:dyDescent="0.25">
      <c r="A3725" s="39"/>
      <c r="C3725" s="39"/>
      <c r="D3725" s="145"/>
      <c r="E3725" s="143"/>
      <c r="F3725" s="106"/>
      <c r="G3725" s="106"/>
      <c r="H3725" s="106"/>
      <c r="I3725" s="106"/>
    </row>
    <row r="3726" spans="1:9" s="27" customFormat="1" x14ac:dyDescent="0.25">
      <c r="A3726" s="39"/>
      <c r="C3726" s="39"/>
      <c r="D3726" s="145"/>
      <c r="E3726" s="143"/>
      <c r="F3726" s="106"/>
      <c r="G3726" s="106"/>
      <c r="H3726" s="106"/>
      <c r="I3726" s="106"/>
    </row>
    <row r="3727" spans="1:9" s="27" customFormat="1" x14ac:dyDescent="0.25">
      <c r="A3727" s="39"/>
      <c r="C3727" s="39"/>
      <c r="D3727" s="145"/>
      <c r="E3727" s="143"/>
      <c r="F3727" s="106"/>
      <c r="G3727" s="106"/>
      <c r="H3727" s="106"/>
      <c r="I3727" s="106"/>
    </row>
    <row r="3728" spans="1:9" s="27" customFormat="1" x14ac:dyDescent="0.25">
      <c r="A3728" s="39"/>
      <c r="C3728" s="39"/>
      <c r="D3728" s="145"/>
      <c r="E3728" s="143"/>
      <c r="F3728" s="106"/>
      <c r="G3728" s="106"/>
      <c r="H3728" s="106"/>
      <c r="I3728" s="106"/>
    </row>
    <row r="3729" spans="1:9" s="27" customFormat="1" x14ac:dyDescent="0.25">
      <c r="A3729" s="39"/>
      <c r="C3729" s="39"/>
      <c r="D3729" s="145"/>
      <c r="E3729" s="143"/>
      <c r="F3729" s="106"/>
      <c r="G3729" s="106"/>
      <c r="H3729" s="106"/>
      <c r="I3729" s="106"/>
    </row>
    <row r="3730" spans="1:9" s="27" customFormat="1" x14ac:dyDescent="0.25">
      <c r="A3730" s="39"/>
      <c r="C3730" s="39"/>
      <c r="D3730" s="145"/>
      <c r="E3730" s="143"/>
      <c r="F3730" s="106"/>
      <c r="G3730" s="106"/>
      <c r="H3730" s="106"/>
      <c r="I3730" s="106"/>
    </row>
    <row r="3731" spans="1:9" s="27" customFormat="1" x14ac:dyDescent="0.25">
      <c r="A3731" s="39"/>
      <c r="C3731" s="39"/>
      <c r="D3731" s="145"/>
      <c r="E3731" s="143"/>
      <c r="F3731" s="106"/>
      <c r="G3731" s="106"/>
      <c r="H3731" s="106"/>
      <c r="I3731" s="106"/>
    </row>
    <row r="3732" spans="1:9" s="27" customFormat="1" x14ac:dyDescent="0.25">
      <c r="A3732" s="39"/>
      <c r="C3732" s="39"/>
      <c r="D3732" s="145"/>
      <c r="E3732" s="143"/>
      <c r="F3732" s="106"/>
      <c r="G3732" s="106"/>
      <c r="H3732" s="106"/>
      <c r="I3732" s="106"/>
    </row>
    <row r="3733" spans="1:9" s="27" customFormat="1" x14ac:dyDescent="0.25">
      <c r="A3733" s="39"/>
      <c r="C3733" s="39"/>
      <c r="D3733" s="145"/>
      <c r="E3733" s="143"/>
      <c r="F3733" s="106"/>
      <c r="G3733" s="106"/>
      <c r="H3733" s="106"/>
      <c r="I3733" s="106"/>
    </row>
    <row r="3734" spans="1:9" s="27" customFormat="1" x14ac:dyDescent="0.25">
      <c r="A3734" s="39"/>
      <c r="C3734" s="39"/>
      <c r="D3734" s="145"/>
      <c r="E3734" s="143"/>
      <c r="F3734" s="106"/>
      <c r="G3734" s="106"/>
      <c r="H3734" s="106"/>
      <c r="I3734" s="106"/>
    </row>
    <row r="3735" spans="1:9" s="27" customFormat="1" x14ac:dyDescent="0.25">
      <c r="A3735" s="39"/>
      <c r="C3735" s="39"/>
      <c r="D3735" s="145"/>
      <c r="E3735" s="143"/>
      <c r="F3735" s="106"/>
      <c r="G3735" s="106"/>
      <c r="H3735" s="106"/>
      <c r="I3735" s="106"/>
    </row>
    <row r="3736" spans="1:9" s="27" customFormat="1" x14ac:dyDescent="0.25">
      <c r="A3736" s="39"/>
      <c r="C3736" s="39"/>
      <c r="D3736" s="145"/>
      <c r="E3736" s="143"/>
      <c r="F3736" s="106"/>
      <c r="G3736" s="106"/>
      <c r="H3736" s="106"/>
      <c r="I3736" s="106"/>
    </row>
    <row r="3737" spans="1:9" s="27" customFormat="1" x14ac:dyDescent="0.25">
      <c r="A3737" s="39"/>
      <c r="C3737" s="39"/>
      <c r="D3737" s="145"/>
      <c r="E3737" s="143"/>
      <c r="F3737" s="106"/>
      <c r="G3737" s="106"/>
      <c r="H3737" s="106"/>
      <c r="I3737" s="106"/>
    </row>
    <row r="3738" spans="1:9" s="27" customFormat="1" x14ac:dyDescent="0.25">
      <c r="A3738" s="39"/>
      <c r="C3738" s="39"/>
      <c r="D3738" s="145"/>
      <c r="E3738" s="143"/>
      <c r="F3738" s="106"/>
      <c r="G3738" s="106"/>
      <c r="H3738" s="106"/>
      <c r="I3738" s="106"/>
    </row>
    <row r="3739" spans="1:9" s="27" customFormat="1" x14ac:dyDescent="0.25">
      <c r="A3739" s="39"/>
      <c r="C3739" s="39"/>
      <c r="D3739" s="145"/>
      <c r="E3739" s="143"/>
      <c r="F3739" s="106"/>
      <c r="G3739" s="106"/>
      <c r="H3739" s="106"/>
      <c r="I3739" s="106"/>
    </row>
    <row r="3740" spans="1:9" s="27" customFormat="1" x14ac:dyDescent="0.25">
      <c r="A3740" s="39"/>
      <c r="C3740" s="39"/>
      <c r="D3740" s="145"/>
      <c r="E3740" s="143"/>
      <c r="F3740" s="106"/>
      <c r="G3740" s="106"/>
      <c r="H3740" s="106"/>
      <c r="I3740" s="106"/>
    </row>
    <row r="3741" spans="1:9" s="27" customFormat="1" x14ac:dyDescent="0.25">
      <c r="A3741" s="39"/>
      <c r="C3741" s="39"/>
      <c r="D3741" s="145"/>
      <c r="E3741" s="143"/>
      <c r="F3741" s="106"/>
      <c r="G3741" s="106"/>
      <c r="H3741" s="106"/>
      <c r="I3741" s="106"/>
    </row>
    <row r="3742" spans="1:9" s="27" customFormat="1" x14ac:dyDescent="0.25">
      <c r="A3742" s="39"/>
      <c r="C3742" s="39"/>
      <c r="D3742" s="145"/>
      <c r="E3742" s="143"/>
      <c r="F3742" s="106"/>
      <c r="G3742" s="106"/>
      <c r="H3742" s="106"/>
      <c r="I3742" s="106"/>
    </row>
    <row r="3743" spans="1:9" s="27" customFormat="1" x14ac:dyDescent="0.25">
      <c r="A3743" s="39"/>
      <c r="C3743" s="39"/>
      <c r="D3743" s="145"/>
      <c r="E3743" s="143"/>
      <c r="F3743" s="106"/>
      <c r="G3743" s="106"/>
      <c r="H3743" s="106"/>
      <c r="I3743" s="106"/>
    </row>
    <row r="3744" spans="1:9" s="27" customFormat="1" x14ac:dyDescent="0.25">
      <c r="A3744" s="39"/>
      <c r="C3744" s="39"/>
      <c r="D3744" s="145"/>
      <c r="E3744" s="143"/>
      <c r="F3744" s="106"/>
      <c r="G3744" s="106"/>
      <c r="H3744" s="106"/>
      <c r="I3744" s="106"/>
    </row>
    <row r="3745" spans="1:9" s="27" customFormat="1" x14ac:dyDescent="0.25">
      <c r="A3745" s="39"/>
      <c r="C3745" s="39"/>
      <c r="D3745" s="145"/>
      <c r="E3745" s="143"/>
      <c r="F3745" s="106"/>
      <c r="G3745" s="106"/>
      <c r="H3745" s="106"/>
      <c r="I3745" s="106"/>
    </row>
    <row r="3746" spans="1:9" s="27" customFormat="1" x14ac:dyDescent="0.25">
      <c r="A3746" s="39"/>
      <c r="C3746" s="39"/>
      <c r="D3746" s="145"/>
      <c r="E3746" s="143"/>
      <c r="F3746" s="106"/>
      <c r="G3746" s="106"/>
      <c r="H3746" s="106"/>
      <c r="I3746" s="106"/>
    </row>
    <row r="3747" spans="1:9" s="27" customFormat="1" x14ac:dyDescent="0.25">
      <c r="A3747" s="39"/>
      <c r="C3747" s="39"/>
      <c r="D3747" s="145"/>
      <c r="E3747" s="143"/>
      <c r="F3747" s="106"/>
      <c r="G3747" s="106"/>
      <c r="H3747" s="106"/>
      <c r="I3747" s="106"/>
    </row>
    <row r="3748" spans="1:9" s="27" customFormat="1" x14ac:dyDescent="0.25">
      <c r="A3748" s="39"/>
      <c r="C3748" s="39"/>
      <c r="D3748" s="145"/>
      <c r="E3748" s="143"/>
      <c r="F3748" s="106"/>
      <c r="G3748" s="106"/>
      <c r="H3748" s="106"/>
      <c r="I3748" s="106"/>
    </row>
    <row r="3749" spans="1:9" s="27" customFormat="1" x14ac:dyDescent="0.25">
      <c r="A3749" s="39"/>
      <c r="C3749" s="39"/>
      <c r="D3749" s="145"/>
      <c r="E3749" s="143"/>
      <c r="F3749" s="106"/>
      <c r="G3749" s="106"/>
      <c r="H3749" s="106"/>
      <c r="I3749" s="106"/>
    </row>
    <row r="3750" spans="1:9" s="27" customFormat="1" x14ac:dyDescent="0.25">
      <c r="A3750" s="39"/>
      <c r="C3750" s="39"/>
      <c r="D3750" s="145"/>
      <c r="E3750" s="143"/>
      <c r="F3750" s="106"/>
      <c r="G3750" s="106"/>
      <c r="H3750" s="106"/>
      <c r="I3750" s="106"/>
    </row>
    <row r="3751" spans="1:9" s="27" customFormat="1" x14ac:dyDescent="0.25">
      <c r="A3751" s="39"/>
      <c r="C3751" s="39"/>
      <c r="D3751" s="145"/>
      <c r="E3751" s="143"/>
      <c r="F3751" s="106"/>
      <c r="G3751" s="106"/>
      <c r="H3751" s="106"/>
      <c r="I3751" s="106"/>
    </row>
    <row r="3752" spans="1:9" s="27" customFormat="1" x14ac:dyDescent="0.25">
      <c r="A3752" s="39"/>
      <c r="C3752" s="39"/>
      <c r="D3752" s="145"/>
      <c r="E3752" s="143"/>
      <c r="F3752" s="106"/>
      <c r="G3752" s="106"/>
      <c r="H3752" s="106"/>
      <c r="I3752" s="106"/>
    </row>
    <row r="3753" spans="1:9" s="27" customFormat="1" x14ac:dyDescent="0.25">
      <c r="A3753" s="39"/>
      <c r="C3753" s="39"/>
      <c r="D3753" s="145"/>
      <c r="E3753" s="143"/>
      <c r="F3753" s="106"/>
      <c r="G3753" s="106"/>
      <c r="H3753" s="106"/>
      <c r="I3753" s="106"/>
    </row>
    <row r="3754" spans="1:9" s="27" customFormat="1" x14ac:dyDescent="0.25">
      <c r="A3754" s="39"/>
      <c r="C3754" s="39"/>
      <c r="D3754" s="145"/>
      <c r="E3754" s="143"/>
      <c r="F3754" s="106"/>
      <c r="G3754" s="106"/>
      <c r="H3754" s="106"/>
      <c r="I3754" s="106"/>
    </row>
    <row r="3755" spans="1:9" s="27" customFormat="1" x14ac:dyDescent="0.25">
      <c r="A3755" s="39"/>
      <c r="C3755" s="39"/>
      <c r="D3755" s="145"/>
      <c r="E3755" s="143"/>
      <c r="F3755" s="106"/>
      <c r="G3755" s="106"/>
      <c r="H3755" s="106"/>
      <c r="I3755" s="106"/>
    </row>
    <row r="3756" spans="1:9" s="27" customFormat="1" x14ac:dyDescent="0.25">
      <c r="A3756" s="39"/>
      <c r="C3756" s="39"/>
      <c r="D3756" s="145"/>
      <c r="E3756" s="143"/>
      <c r="F3756" s="106"/>
      <c r="G3756" s="106"/>
      <c r="H3756" s="106"/>
      <c r="I3756" s="106"/>
    </row>
    <row r="3757" spans="1:9" s="27" customFormat="1" x14ac:dyDescent="0.25">
      <c r="A3757" s="39"/>
      <c r="C3757" s="39"/>
      <c r="D3757" s="145"/>
      <c r="E3757" s="143"/>
      <c r="F3757" s="106"/>
      <c r="G3757" s="106"/>
      <c r="H3757" s="106"/>
      <c r="I3757" s="106"/>
    </row>
    <row r="3758" spans="1:9" s="27" customFormat="1" x14ac:dyDescent="0.25">
      <c r="A3758" s="39"/>
      <c r="C3758" s="39"/>
      <c r="D3758" s="145"/>
      <c r="E3758" s="143"/>
      <c r="F3758" s="106"/>
      <c r="G3758" s="106"/>
      <c r="H3758" s="106"/>
      <c r="I3758" s="106"/>
    </row>
    <row r="3759" spans="1:9" s="27" customFormat="1" x14ac:dyDescent="0.25">
      <c r="A3759" s="39"/>
      <c r="C3759" s="39"/>
      <c r="D3759" s="145"/>
      <c r="E3759" s="143"/>
      <c r="F3759" s="106"/>
      <c r="G3759" s="106"/>
      <c r="H3759" s="106"/>
      <c r="I3759" s="106"/>
    </row>
    <row r="3760" spans="1:9" s="27" customFormat="1" x14ac:dyDescent="0.25">
      <c r="A3760" s="39"/>
      <c r="C3760" s="39"/>
      <c r="D3760" s="145"/>
      <c r="E3760" s="143"/>
      <c r="F3760" s="106"/>
      <c r="G3760" s="106"/>
      <c r="H3760" s="106"/>
      <c r="I3760" s="106"/>
    </row>
    <row r="3761" spans="1:9" s="27" customFormat="1" x14ac:dyDescent="0.25">
      <c r="A3761" s="39"/>
      <c r="C3761" s="39"/>
      <c r="D3761" s="145"/>
      <c r="E3761" s="143"/>
      <c r="F3761" s="106"/>
      <c r="G3761" s="106"/>
      <c r="H3761" s="106"/>
      <c r="I3761" s="106"/>
    </row>
    <row r="3762" spans="1:9" s="27" customFormat="1" x14ac:dyDescent="0.25">
      <c r="A3762" s="39"/>
      <c r="C3762" s="39"/>
      <c r="D3762" s="145"/>
      <c r="E3762" s="143"/>
      <c r="F3762" s="106"/>
      <c r="G3762" s="106"/>
      <c r="H3762" s="106"/>
      <c r="I3762" s="106"/>
    </row>
    <row r="3763" spans="1:9" s="27" customFormat="1" x14ac:dyDescent="0.25">
      <c r="A3763" s="39"/>
      <c r="C3763" s="39"/>
      <c r="D3763" s="145"/>
      <c r="E3763" s="143"/>
      <c r="F3763" s="106"/>
      <c r="G3763" s="106"/>
      <c r="H3763" s="106"/>
      <c r="I3763" s="106"/>
    </row>
    <row r="3764" spans="1:9" s="27" customFormat="1" x14ac:dyDescent="0.25">
      <c r="A3764" s="39"/>
      <c r="C3764" s="39"/>
      <c r="D3764" s="145"/>
      <c r="E3764" s="143"/>
      <c r="F3764" s="106"/>
      <c r="G3764" s="106"/>
      <c r="H3764" s="106"/>
      <c r="I3764" s="106"/>
    </row>
    <row r="3765" spans="1:9" s="27" customFormat="1" x14ac:dyDescent="0.25">
      <c r="A3765" s="39"/>
      <c r="C3765" s="39"/>
      <c r="D3765" s="145"/>
      <c r="E3765" s="143"/>
      <c r="F3765" s="106"/>
      <c r="G3765" s="106"/>
      <c r="H3765" s="106"/>
      <c r="I3765" s="106"/>
    </row>
    <row r="3766" spans="1:9" s="27" customFormat="1" x14ac:dyDescent="0.25">
      <c r="A3766" s="39"/>
      <c r="C3766" s="39"/>
      <c r="D3766" s="145"/>
      <c r="E3766" s="143"/>
      <c r="F3766" s="106"/>
      <c r="G3766" s="106"/>
      <c r="H3766" s="106"/>
      <c r="I3766" s="106"/>
    </row>
    <row r="3767" spans="1:9" s="27" customFormat="1" x14ac:dyDescent="0.25">
      <c r="A3767" s="39"/>
      <c r="C3767" s="39"/>
      <c r="D3767" s="145"/>
      <c r="E3767" s="143"/>
      <c r="F3767" s="106"/>
      <c r="G3767" s="106"/>
      <c r="H3767" s="106"/>
      <c r="I3767" s="106"/>
    </row>
    <row r="3768" spans="1:9" s="27" customFormat="1" x14ac:dyDescent="0.25">
      <c r="A3768" s="39"/>
      <c r="C3768" s="39"/>
      <c r="D3768" s="145"/>
      <c r="E3768" s="143"/>
      <c r="F3768" s="106"/>
      <c r="G3768" s="106"/>
      <c r="H3768" s="106"/>
      <c r="I3768" s="106"/>
    </row>
    <row r="3769" spans="1:9" s="27" customFormat="1" x14ac:dyDescent="0.25">
      <c r="A3769" s="39"/>
      <c r="C3769" s="39"/>
      <c r="D3769" s="145"/>
      <c r="E3769" s="143"/>
      <c r="F3769" s="106"/>
      <c r="G3769" s="106"/>
      <c r="H3769" s="106"/>
      <c r="I3769" s="106"/>
    </row>
    <row r="3770" spans="1:9" s="27" customFormat="1" x14ac:dyDescent="0.25">
      <c r="A3770" s="39"/>
      <c r="C3770" s="39"/>
      <c r="D3770" s="145"/>
      <c r="E3770" s="143"/>
      <c r="F3770" s="106"/>
      <c r="G3770" s="106"/>
      <c r="H3770" s="106"/>
      <c r="I3770" s="106"/>
    </row>
    <row r="3771" spans="1:9" s="27" customFormat="1" x14ac:dyDescent="0.25">
      <c r="A3771" s="39"/>
      <c r="C3771" s="39"/>
      <c r="D3771" s="145"/>
      <c r="E3771" s="143"/>
      <c r="F3771" s="106"/>
      <c r="G3771" s="106"/>
      <c r="H3771" s="106"/>
      <c r="I3771" s="106"/>
    </row>
    <row r="3772" spans="1:9" s="27" customFormat="1" x14ac:dyDescent="0.25">
      <c r="A3772" s="39"/>
      <c r="C3772" s="39"/>
      <c r="D3772" s="145"/>
      <c r="E3772" s="143"/>
      <c r="F3772" s="106"/>
      <c r="G3772" s="106"/>
      <c r="H3772" s="106"/>
      <c r="I3772" s="106"/>
    </row>
    <row r="3773" spans="1:9" s="27" customFormat="1" x14ac:dyDescent="0.25">
      <c r="A3773" s="39"/>
      <c r="C3773" s="39"/>
      <c r="D3773" s="145"/>
      <c r="E3773" s="143"/>
      <c r="F3773" s="106"/>
      <c r="G3773" s="106"/>
      <c r="H3773" s="106"/>
      <c r="I3773" s="106"/>
    </row>
    <row r="3774" spans="1:9" s="27" customFormat="1" x14ac:dyDescent="0.25">
      <c r="A3774" s="39"/>
      <c r="C3774" s="39"/>
      <c r="D3774" s="145"/>
      <c r="E3774" s="143"/>
      <c r="F3774" s="106"/>
      <c r="G3774" s="106"/>
      <c r="H3774" s="106"/>
      <c r="I3774" s="106"/>
    </row>
    <row r="3775" spans="1:9" s="27" customFormat="1" x14ac:dyDescent="0.25">
      <c r="A3775" s="39"/>
      <c r="C3775" s="39"/>
      <c r="D3775" s="145"/>
      <c r="E3775" s="143"/>
      <c r="F3775" s="106"/>
      <c r="G3775" s="106"/>
      <c r="H3775" s="106"/>
      <c r="I3775" s="106"/>
    </row>
    <row r="3776" spans="1:9" s="27" customFormat="1" x14ac:dyDescent="0.25">
      <c r="A3776" s="39"/>
      <c r="C3776" s="39"/>
      <c r="D3776" s="145"/>
      <c r="E3776" s="143"/>
      <c r="F3776" s="106"/>
      <c r="G3776" s="106"/>
      <c r="H3776" s="106"/>
      <c r="I3776" s="106"/>
    </row>
    <row r="3777" spans="1:9" s="27" customFormat="1" x14ac:dyDescent="0.25">
      <c r="A3777" s="39"/>
      <c r="C3777" s="39"/>
      <c r="D3777" s="145"/>
      <c r="E3777" s="143"/>
      <c r="F3777" s="106"/>
      <c r="G3777" s="106"/>
      <c r="H3777" s="106"/>
      <c r="I3777" s="106"/>
    </row>
    <row r="3778" spans="1:9" s="27" customFormat="1" x14ac:dyDescent="0.25">
      <c r="A3778" s="39"/>
      <c r="C3778" s="39"/>
      <c r="D3778" s="145"/>
      <c r="E3778" s="143"/>
      <c r="F3778" s="106"/>
      <c r="G3778" s="106"/>
      <c r="H3778" s="106"/>
      <c r="I3778" s="106"/>
    </row>
    <row r="3779" spans="1:9" s="27" customFormat="1" x14ac:dyDescent="0.25">
      <c r="A3779" s="39"/>
      <c r="C3779" s="39"/>
      <c r="D3779" s="145"/>
      <c r="E3779" s="143"/>
      <c r="F3779" s="106"/>
      <c r="G3779" s="106"/>
      <c r="H3779" s="106"/>
      <c r="I3779" s="106"/>
    </row>
    <row r="3780" spans="1:9" s="27" customFormat="1" x14ac:dyDescent="0.25">
      <c r="A3780" s="39"/>
      <c r="C3780" s="39"/>
      <c r="D3780" s="145"/>
      <c r="E3780" s="143"/>
      <c r="F3780" s="106"/>
      <c r="G3780" s="106"/>
      <c r="H3780" s="106"/>
      <c r="I3780" s="106"/>
    </row>
    <row r="3781" spans="1:9" s="27" customFormat="1" x14ac:dyDescent="0.25">
      <c r="A3781" s="39"/>
      <c r="C3781" s="39"/>
      <c r="D3781" s="145"/>
      <c r="E3781" s="143"/>
      <c r="F3781" s="106"/>
      <c r="G3781" s="106"/>
      <c r="H3781" s="106"/>
      <c r="I3781" s="106"/>
    </row>
    <row r="3782" spans="1:9" s="27" customFormat="1" x14ac:dyDescent="0.25">
      <c r="A3782" s="39"/>
      <c r="C3782" s="39"/>
      <c r="D3782" s="145"/>
      <c r="E3782" s="143"/>
      <c r="F3782" s="106"/>
      <c r="G3782" s="106"/>
      <c r="H3782" s="106"/>
      <c r="I3782" s="106"/>
    </row>
    <row r="3783" spans="1:9" s="27" customFormat="1" x14ac:dyDescent="0.25">
      <c r="A3783" s="39"/>
      <c r="C3783" s="39"/>
      <c r="D3783" s="145"/>
      <c r="E3783" s="143"/>
      <c r="F3783" s="106"/>
      <c r="G3783" s="106"/>
      <c r="H3783" s="106"/>
      <c r="I3783" s="106"/>
    </row>
    <row r="3784" spans="1:9" s="27" customFormat="1" x14ac:dyDescent="0.25">
      <c r="A3784" s="39"/>
      <c r="C3784" s="39"/>
      <c r="D3784" s="145"/>
      <c r="E3784" s="143"/>
      <c r="F3784" s="106"/>
      <c r="G3784" s="106"/>
      <c r="H3784" s="106"/>
      <c r="I3784" s="106"/>
    </row>
    <row r="3785" spans="1:9" s="27" customFormat="1" x14ac:dyDescent="0.25">
      <c r="A3785" s="39"/>
      <c r="C3785" s="39"/>
      <c r="D3785" s="145"/>
      <c r="E3785" s="143"/>
      <c r="F3785" s="106"/>
      <c r="G3785" s="106"/>
      <c r="H3785" s="106"/>
      <c r="I3785" s="106"/>
    </row>
    <row r="3786" spans="1:9" s="27" customFormat="1" x14ac:dyDescent="0.25">
      <c r="A3786" s="39"/>
      <c r="C3786" s="39"/>
      <c r="D3786" s="145"/>
      <c r="E3786" s="143"/>
      <c r="F3786" s="106"/>
      <c r="G3786" s="106"/>
      <c r="H3786" s="106"/>
      <c r="I3786" s="106"/>
    </row>
    <row r="3787" spans="1:9" s="27" customFormat="1" x14ac:dyDescent="0.25">
      <c r="A3787" s="39"/>
      <c r="C3787" s="39"/>
      <c r="D3787" s="145"/>
      <c r="E3787" s="143"/>
      <c r="F3787" s="106"/>
      <c r="G3787" s="106"/>
      <c r="H3787" s="106"/>
      <c r="I3787" s="106"/>
    </row>
    <row r="3788" spans="1:9" s="27" customFormat="1" x14ac:dyDescent="0.25">
      <c r="A3788" s="39"/>
      <c r="C3788" s="39"/>
      <c r="D3788" s="145"/>
      <c r="E3788" s="143"/>
      <c r="F3788" s="106"/>
      <c r="G3788" s="106"/>
      <c r="H3788" s="106"/>
      <c r="I3788" s="106"/>
    </row>
    <row r="3789" spans="1:9" s="27" customFormat="1" x14ac:dyDescent="0.25">
      <c r="A3789" s="39"/>
      <c r="C3789" s="39"/>
      <c r="D3789" s="145"/>
      <c r="E3789" s="143"/>
      <c r="F3789" s="106"/>
      <c r="G3789" s="106"/>
      <c r="H3789" s="106"/>
      <c r="I3789" s="106"/>
    </row>
    <row r="3790" spans="1:9" s="27" customFormat="1" x14ac:dyDescent="0.25">
      <c r="A3790" s="39"/>
      <c r="C3790" s="39"/>
      <c r="D3790" s="145"/>
      <c r="E3790" s="143"/>
      <c r="F3790" s="106"/>
      <c r="G3790" s="106"/>
      <c r="H3790" s="106"/>
      <c r="I3790" s="106"/>
    </row>
    <row r="3791" spans="1:9" s="27" customFormat="1" x14ac:dyDescent="0.25">
      <c r="A3791" s="39"/>
      <c r="C3791" s="39"/>
      <c r="D3791" s="145"/>
      <c r="E3791" s="143"/>
      <c r="F3791" s="106"/>
      <c r="G3791" s="106"/>
      <c r="H3791" s="106"/>
      <c r="I3791" s="106"/>
    </row>
    <row r="3792" spans="1:9" s="27" customFormat="1" x14ac:dyDescent="0.25">
      <c r="A3792" s="39"/>
      <c r="C3792" s="39"/>
      <c r="D3792" s="145"/>
      <c r="E3792" s="143"/>
      <c r="F3792" s="106"/>
      <c r="G3792" s="106"/>
      <c r="H3792" s="106"/>
      <c r="I3792" s="106"/>
    </row>
    <row r="3793" spans="1:9" s="27" customFormat="1" x14ac:dyDescent="0.25">
      <c r="A3793" s="39"/>
      <c r="C3793" s="39"/>
      <c r="D3793" s="145"/>
      <c r="E3793" s="143"/>
      <c r="F3793" s="106"/>
      <c r="G3793" s="106"/>
      <c r="H3793" s="106"/>
      <c r="I3793" s="106"/>
    </row>
    <row r="3794" spans="1:9" s="27" customFormat="1" x14ac:dyDescent="0.25">
      <c r="A3794" s="39"/>
      <c r="C3794" s="39"/>
      <c r="D3794" s="145"/>
      <c r="E3794" s="143"/>
      <c r="F3794" s="106"/>
      <c r="G3794" s="106"/>
      <c r="H3794" s="106"/>
      <c r="I3794" s="106"/>
    </row>
    <row r="3795" spans="1:9" s="27" customFormat="1" x14ac:dyDescent="0.25">
      <c r="A3795" s="39"/>
      <c r="C3795" s="39"/>
      <c r="D3795" s="145"/>
      <c r="E3795" s="143"/>
      <c r="F3795" s="106"/>
      <c r="G3795" s="106"/>
      <c r="H3795" s="106"/>
      <c r="I3795" s="106"/>
    </row>
    <row r="3796" spans="1:9" s="27" customFormat="1" x14ac:dyDescent="0.25">
      <c r="A3796" s="39"/>
      <c r="C3796" s="39"/>
      <c r="D3796" s="145"/>
      <c r="E3796" s="143"/>
      <c r="F3796" s="106"/>
      <c r="G3796" s="106"/>
      <c r="H3796" s="106"/>
      <c r="I3796" s="106"/>
    </row>
    <row r="3797" spans="1:9" s="27" customFormat="1" x14ac:dyDescent="0.25">
      <c r="A3797" s="39"/>
      <c r="C3797" s="39"/>
      <c r="D3797" s="145"/>
      <c r="E3797" s="143"/>
      <c r="F3797" s="106"/>
      <c r="G3797" s="106"/>
      <c r="H3797" s="106"/>
      <c r="I3797" s="106"/>
    </row>
    <row r="3798" spans="1:9" s="27" customFormat="1" x14ac:dyDescent="0.25">
      <c r="A3798" s="39"/>
      <c r="C3798" s="39"/>
      <c r="D3798" s="145"/>
      <c r="E3798" s="143"/>
      <c r="F3798" s="106"/>
      <c r="G3798" s="106"/>
      <c r="H3798" s="106"/>
      <c r="I3798" s="106"/>
    </row>
    <row r="3799" spans="1:9" s="27" customFormat="1" x14ac:dyDescent="0.25">
      <c r="A3799" s="39"/>
      <c r="C3799" s="39"/>
      <c r="D3799" s="145"/>
      <c r="E3799" s="143"/>
      <c r="F3799" s="106"/>
      <c r="G3799" s="106"/>
      <c r="H3799" s="106"/>
      <c r="I3799" s="106"/>
    </row>
    <row r="3800" spans="1:9" s="27" customFormat="1" x14ac:dyDescent="0.25">
      <c r="A3800" s="39"/>
      <c r="C3800" s="39"/>
      <c r="D3800" s="145"/>
      <c r="E3800" s="143"/>
      <c r="F3800" s="106"/>
      <c r="G3800" s="106"/>
      <c r="H3800" s="106"/>
      <c r="I3800" s="106"/>
    </row>
    <row r="3801" spans="1:9" s="27" customFormat="1" x14ac:dyDescent="0.25">
      <c r="A3801" s="39"/>
      <c r="C3801" s="39"/>
      <c r="D3801" s="145"/>
      <c r="E3801" s="143"/>
      <c r="F3801" s="106"/>
      <c r="G3801" s="106"/>
      <c r="H3801" s="106"/>
      <c r="I3801" s="106"/>
    </row>
    <row r="3802" spans="1:9" s="27" customFormat="1" x14ac:dyDescent="0.25">
      <c r="A3802" s="39"/>
      <c r="C3802" s="39"/>
      <c r="D3802" s="145"/>
      <c r="E3802" s="143"/>
      <c r="F3802" s="106"/>
      <c r="G3802" s="106"/>
      <c r="H3802" s="106"/>
      <c r="I3802" s="106"/>
    </row>
    <row r="3803" spans="1:9" s="27" customFormat="1" x14ac:dyDescent="0.25">
      <c r="A3803" s="39"/>
      <c r="C3803" s="39"/>
      <c r="D3803" s="145"/>
      <c r="E3803" s="143"/>
      <c r="F3803" s="106"/>
      <c r="G3803" s="106"/>
      <c r="H3803" s="106"/>
      <c r="I3803" s="106"/>
    </row>
    <row r="3804" spans="1:9" s="27" customFormat="1" x14ac:dyDescent="0.25">
      <c r="A3804" s="39"/>
      <c r="C3804" s="39"/>
      <c r="D3804" s="145"/>
      <c r="E3804" s="143"/>
      <c r="F3804" s="106"/>
      <c r="G3804" s="106"/>
      <c r="H3804" s="106"/>
      <c r="I3804" s="106"/>
    </row>
    <row r="3805" spans="1:9" s="27" customFormat="1" x14ac:dyDescent="0.25">
      <c r="A3805" s="39"/>
      <c r="C3805" s="39"/>
      <c r="D3805" s="145"/>
      <c r="E3805" s="143"/>
      <c r="F3805" s="106"/>
      <c r="G3805" s="106"/>
      <c r="H3805" s="106"/>
      <c r="I3805" s="106"/>
    </row>
    <row r="3806" spans="1:9" s="27" customFormat="1" x14ac:dyDescent="0.25">
      <c r="A3806" s="39"/>
      <c r="C3806" s="39"/>
      <c r="D3806" s="145"/>
      <c r="E3806" s="143"/>
      <c r="F3806" s="106"/>
      <c r="G3806" s="106"/>
      <c r="H3806" s="106"/>
      <c r="I3806" s="106"/>
    </row>
    <row r="3807" spans="1:9" s="27" customFormat="1" x14ac:dyDescent="0.25">
      <c r="A3807" s="39"/>
      <c r="C3807" s="39"/>
      <c r="D3807" s="145"/>
      <c r="E3807" s="143"/>
      <c r="F3807" s="106"/>
      <c r="G3807" s="106"/>
      <c r="H3807" s="106"/>
      <c r="I3807" s="106"/>
    </row>
    <row r="3808" spans="1:9" s="27" customFormat="1" x14ac:dyDescent="0.25">
      <c r="A3808" s="39"/>
      <c r="C3808" s="39"/>
      <c r="D3808" s="145"/>
      <c r="E3808" s="143"/>
      <c r="F3808" s="106"/>
      <c r="G3808" s="106"/>
      <c r="H3808" s="106"/>
      <c r="I3808" s="106"/>
    </row>
    <row r="3809" spans="1:9" s="27" customFormat="1" x14ac:dyDescent="0.25">
      <c r="A3809" s="39"/>
      <c r="C3809" s="39"/>
      <c r="D3809" s="145"/>
      <c r="E3809" s="143"/>
      <c r="F3809" s="106"/>
      <c r="G3809" s="106"/>
      <c r="H3809" s="106"/>
      <c r="I3809" s="106"/>
    </row>
    <row r="3810" spans="1:9" s="27" customFormat="1" x14ac:dyDescent="0.25">
      <c r="A3810" s="39"/>
      <c r="C3810" s="39"/>
      <c r="D3810" s="145"/>
      <c r="E3810" s="143"/>
      <c r="F3810" s="106"/>
      <c r="G3810" s="106"/>
      <c r="H3810" s="106"/>
      <c r="I3810" s="106"/>
    </row>
    <row r="3811" spans="1:9" s="27" customFormat="1" x14ac:dyDescent="0.25">
      <c r="A3811" s="39"/>
      <c r="C3811" s="39"/>
      <c r="D3811" s="145"/>
      <c r="E3811" s="143"/>
      <c r="F3811" s="106"/>
      <c r="G3811" s="106"/>
      <c r="H3811" s="106"/>
      <c r="I3811" s="106"/>
    </row>
    <row r="3812" spans="1:9" s="27" customFormat="1" x14ac:dyDescent="0.25">
      <c r="A3812" s="39"/>
      <c r="C3812" s="39"/>
      <c r="D3812" s="145"/>
      <c r="E3812" s="143"/>
      <c r="F3812" s="106"/>
      <c r="G3812" s="106"/>
      <c r="H3812" s="106"/>
      <c r="I3812" s="106"/>
    </row>
    <row r="3813" spans="1:9" s="27" customFormat="1" x14ac:dyDescent="0.25">
      <c r="A3813" s="39"/>
      <c r="C3813" s="39"/>
      <c r="D3813" s="145"/>
      <c r="E3813" s="143"/>
      <c r="F3813" s="106"/>
      <c r="G3813" s="106"/>
      <c r="H3813" s="106"/>
      <c r="I3813" s="106"/>
    </row>
    <row r="3814" spans="1:9" s="27" customFormat="1" x14ac:dyDescent="0.25">
      <c r="A3814" s="39"/>
      <c r="C3814" s="39"/>
      <c r="D3814" s="145"/>
      <c r="E3814" s="143"/>
      <c r="F3814" s="106"/>
      <c r="G3814" s="106"/>
      <c r="H3814" s="106"/>
      <c r="I3814" s="106"/>
    </row>
    <row r="3815" spans="1:9" s="27" customFormat="1" x14ac:dyDescent="0.25">
      <c r="A3815" s="39"/>
      <c r="C3815" s="39"/>
      <c r="D3815" s="145"/>
      <c r="E3815" s="143"/>
      <c r="F3815" s="106"/>
      <c r="G3815" s="106"/>
      <c r="H3815" s="106"/>
      <c r="I3815" s="106"/>
    </row>
    <row r="3816" spans="1:9" s="27" customFormat="1" x14ac:dyDescent="0.25">
      <c r="A3816" s="39"/>
      <c r="C3816" s="39"/>
      <c r="D3816" s="145"/>
      <c r="E3816" s="143"/>
      <c r="F3816" s="106"/>
      <c r="G3816" s="106"/>
      <c r="H3816" s="106"/>
      <c r="I3816" s="106"/>
    </row>
    <row r="3817" spans="1:9" s="27" customFormat="1" x14ac:dyDescent="0.25">
      <c r="A3817" s="39"/>
      <c r="C3817" s="39"/>
      <c r="D3817" s="145"/>
      <c r="E3817" s="143"/>
      <c r="F3817" s="106"/>
      <c r="G3817" s="106"/>
      <c r="H3817" s="106"/>
      <c r="I3817" s="106"/>
    </row>
    <row r="3818" spans="1:9" s="27" customFormat="1" x14ac:dyDescent="0.25">
      <c r="A3818" s="39"/>
      <c r="C3818" s="39"/>
      <c r="D3818" s="145"/>
      <c r="E3818" s="143"/>
      <c r="F3818" s="106"/>
      <c r="G3818" s="106"/>
      <c r="H3818" s="106"/>
      <c r="I3818" s="106"/>
    </row>
    <row r="3819" spans="1:9" s="27" customFormat="1" x14ac:dyDescent="0.25">
      <c r="A3819" s="39"/>
      <c r="C3819" s="39"/>
      <c r="D3819" s="145"/>
      <c r="E3819" s="143"/>
      <c r="F3819" s="106"/>
      <c r="G3819" s="106"/>
      <c r="H3819" s="106"/>
      <c r="I3819" s="106"/>
    </row>
    <row r="3820" spans="1:9" s="27" customFormat="1" x14ac:dyDescent="0.25">
      <c r="A3820" s="39"/>
      <c r="C3820" s="39"/>
      <c r="D3820" s="145"/>
      <c r="E3820" s="143"/>
      <c r="F3820" s="106"/>
      <c r="G3820" s="106"/>
      <c r="H3820" s="106"/>
      <c r="I3820" s="106"/>
    </row>
    <row r="3821" spans="1:9" s="27" customFormat="1" x14ac:dyDescent="0.25">
      <c r="A3821" s="39"/>
      <c r="C3821" s="39"/>
      <c r="D3821" s="145"/>
      <c r="E3821" s="143"/>
      <c r="F3821" s="106"/>
      <c r="G3821" s="106"/>
      <c r="H3821" s="106"/>
      <c r="I3821" s="106"/>
    </row>
    <row r="3822" spans="1:9" s="27" customFormat="1" x14ac:dyDescent="0.25">
      <c r="A3822" s="39"/>
      <c r="C3822" s="39"/>
      <c r="D3822" s="145"/>
      <c r="E3822" s="143"/>
      <c r="F3822" s="106"/>
      <c r="G3822" s="106"/>
      <c r="H3822" s="106"/>
      <c r="I3822" s="106"/>
    </row>
    <row r="3823" spans="1:9" s="27" customFormat="1" x14ac:dyDescent="0.25">
      <c r="A3823" s="39"/>
      <c r="C3823" s="39"/>
      <c r="D3823" s="145"/>
      <c r="E3823" s="143"/>
      <c r="F3823" s="106"/>
      <c r="G3823" s="106"/>
      <c r="H3823" s="106"/>
      <c r="I3823" s="106"/>
    </row>
    <row r="3824" spans="1:9" s="27" customFormat="1" x14ac:dyDescent="0.25">
      <c r="A3824" s="39"/>
      <c r="C3824" s="39"/>
      <c r="D3824" s="145"/>
      <c r="E3824" s="143"/>
      <c r="F3824" s="106"/>
      <c r="G3824" s="106"/>
      <c r="H3824" s="106"/>
      <c r="I3824" s="106"/>
    </row>
    <row r="3825" spans="1:9" s="27" customFormat="1" x14ac:dyDescent="0.25">
      <c r="A3825" s="39"/>
      <c r="C3825" s="39"/>
      <c r="D3825" s="145"/>
      <c r="E3825" s="143"/>
      <c r="F3825" s="106"/>
      <c r="G3825" s="106"/>
      <c r="H3825" s="106"/>
      <c r="I3825" s="106"/>
    </row>
    <row r="3826" spans="1:9" s="27" customFormat="1" x14ac:dyDescent="0.25">
      <c r="A3826" s="39"/>
      <c r="C3826" s="39"/>
      <c r="D3826" s="145"/>
      <c r="E3826" s="143"/>
      <c r="F3826" s="106"/>
      <c r="G3826" s="106"/>
      <c r="H3826" s="106"/>
      <c r="I3826" s="106"/>
    </row>
    <row r="3827" spans="1:9" s="27" customFormat="1" x14ac:dyDescent="0.25">
      <c r="A3827" s="39"/>
      <c r="C3827" s="39"/>
      <c r="D3827" s="145"/>
      <c r="E3827" s="143"/>
      <c r="F3827" s="106"/>
      <c r="G3827" s="106"/>
      <c r="H3827" s="106"/>
      <c r="I3827" s="106"/>
    </row>
    <row r="3828" spans="1:9" s="27" customFormat="1" x14ac:dyDescent="0.25">
      <c r="A3828" s="39"/>
      <c r="C3828" s="39"/>
      <c r="D3828" s="145"/>
      <c r="E3828" s="143"/>
      <c r="F3828" s="106"/>
      <c r="G3828" s="106"/>
      <c r="H3828" s="106"/>
      <c r="I3828" s="106"/>
    </row>
    <row r="3829" spans="1:9" s="27" customFormat="1" x14ac:dyDescent="0.25">
      <c r="A3829" s="39"/>
      <c r="C3829" s="39"/>
      <c r="D3829" s="145"/>
      <c r="E3829" s="143"/>
      <c r="F3829" s="106"/>
      <c r="G3829" s="106"/>
      <c r="H3829" s="106"/>
      <c r="I3829" s="106"/>
    </row>
    <row r="3830" spans="1:9" s="27" customFormat="1" x14ac:dyDescent="0.25">
      <c r="A3830" s="39"/>
      <c r="C3830" s="39"/>
      <c r="D3830" s="145"/>
      <c r="E3830" s="143"/>
      <c r="F3830" s="106"/>
      <c r="G3830" s="106"/>
      <c r="H3830" s="106"/>
      <c r="I3830" s="106"/>
    </row>
    <row r="3831" spans="1:9" s="27" customFormat="1" x14ac:dyDescent="0.25">
      <c r="A3831" s="39"/>
      <c r="C3831" s="39"/>
      <c r="D3831" s="145"/>
      <c r="E3831" s="143"/>
      <c r="F3831" s="106"/>
      <c r="G3831" s="106"/>
      <c r="H3831" s="106"/>
      <c r="I3831" s="106"/>
    </row>
    <row r="3832" spans="1:9" s="27" customFormat="1" x14ac:dyDescent="0.25">
      <c r="A3832" s="39"/>
      <c r="C3832" s="39"/>
      <c r="D3832" s="145"/>
      <c r="E3832" s="143"/>
      <c r="F3832" s="106"/>
      <c r="G3832" s="106"/>
      <c r="H3832" s="106"/>
      <c r="I3832" s="106"/>
    </row>
    <row r="3833" spans="1:9" s="27" customFormat="1" x14ac:dyDescent="0.25">
      <c r="A3833" s="39"/>
      <c r="C3833" s="39"/>
      <c r="D3833" s="145"/>
      <c r="E3833" s="143"/>
      <c r="F3833" s="106"/>
      <c r="G3833" s="106"/>
      <c r="H3833" s="106"/>
      <c r="I3833" s="106"/>
    </row>
    <row r="3834" spans="1:9" s="27" customFormat="1" x14ac:dyDescent="0.25">
      <c r="A3834" s="39"/>
      <c r="C3834" s="39"/>
      <c r="D3834" s="145"/>
      <c r="E3834" s="143"/>
      <c r="F3834" s="106"/>
      <c r="G3834" s="106"/>
      <c r="H3834" s="106"/>
      <c r="I3834" s="106"/>
    </row>
    <row r="3835" spans="1:9" s="27" customFormat="1" x14ac:dyDescent="0.25">
      <c r="A3835" s="39"/>
      <c r="C3835" s="39"/>
      <c r="D3835" s="145"/>
      <c r="E3835" s="143"/>
      <c r="F3835" s="106"/>
      <c r="G3835" s="106"/>
      <c r="H3835" s="106"/>
      <c r="I3835" s="106"/>
    </row>
    <row r="3836" spans="1:9" s="27" customFormat="1" x14ac:dyDescent="0.25">
      <c r="A3836" s="39"/>
      <c r="C3836" s="39"/>
      <c r="D3836" s="145"/>
      <c r="E3836" s="143"/>
      <c r="F3836" s="106"/>
      <c r="G3836" s="106"/>
      <c r="H3836" s="106"/>
      <c r="I3836" s="106"/>
    </row>
    <row r="3837" spans="1:9" s="27" customFormat="1" x14ac:dyDescent="0.25">
      <c r="A3837" s="39"/>
      <c r="C3837" s="39"/>
      <c r="D3837" s="145"/>
      <c r="E3837" s="143"/>
      <c r="F3837" s="106"/>
      <c r="G3837" s="106"/>
      <c r="H3837" s="106"/>
      <c r="I3837" s="106"/>
    </row>
    <row r="3838" spans="1:9" s="27" customFormat="1" x14ac:dyDescent="0.25">
      <c r="A3838" s="39"/>
      <c r="C3838" s="39"/>
      <c r="D3838" s="145"/>
      <c r="E3838" s="143"/>
      <c r="F3838" s="106"/>
      <c r="G3838" s="106"/>
      <c r="H3838" s="106"/>
      <c r="I3838" s="106"/>
    </row>
    <row r="3839" spans="1:9" s="27" customFormat="1" x14ac:dyDescent="0.25">
      <c r="A3839" s="39"/>
      <c r="C3839" s="39"/>
      <c r="D3839" s="145"/>
      <c r="E3839" s="143"/>
      <c r="F3839" s="106"/>
      <c r="G3839" s="106"/>
      <c r="H3839" s="106"/>
      <c r="I3839" s="106"/>
    </row>
    <row r="3840" spans="1:9" s="27" customFormat="1" x14ac:dyDescent="0.25">
      <c r="A3840" s="39"/>
      <c r="C3840" s="39"/>
      <c r="D3840" s="145"/>
      <c r="E3840" s="143"/>
      <c r="F3840" s="106"/>
      <c r="G3840" s="106"/>
      <c r="H3840" s="106"/>
      <c r="I3840" s="106"/>
    </row>
    <row r="3841" spans="1:9" s="27" customFormat="1" x14ac:dyDescent="0.25">
      <c r="A3841" s="39"/>
      <c r="C3841" s="39"/>
      <c r="D3841" s="145"/>
      <c r="E3841" s="143"/>
      <c r="F3841" s="106"/>
      <c r="G3841" s="106"/>
      <c r="H3841" s="106"/>
      <c r="I3841" s="106"/>
    </row>
    <row r="3842" spans="1:9" s="27" customFormat="1" x14ac:dyDescent="0.25">
      <c r="A3842" s="39"/>
      <c r="C3842" s="39"/>
      <c r="D3842" s="145"/>
      <c r="E3842" s="143"/>
      <c r="F3842" s="106"/>
      <c r="G3842" s="106"/>
      <c r="H3842" s="106"/>
      <c r="I3842" s="106"/>
    </row>
    <row r="3843" spans="1:9" s="27" customFormat="1" x14ac:dyDescent="0.25">
      <c r="A3843" s="39"/>
      <c r="C3843" s="39"/>
      <c r="D3843" s="145"/>
      <c r="E3843" s="143"/>
      <c r="F3843" s="106"/>
      <c r="G3843" s="106"/>
      <c r="H3843" s="106"/>
      <c r="I3843" s="106"/>
    </row>
    <row r="3844" spans="1:9" s="27" customFormat="1" x14ac:dyDescent="0.25">
      <c r="A3844" s="39"/>
      <c r="C3844" s="39"/>
      <c r="D3844" s="145"/>
      <c r="E3844" s="143"/>
      <c r="F3844" s="106"/>
      <c r="G3844" s="106"/>
      <c r="H3844" s="106"/>
      <c r="I3844" s="106"/>
    </row>
    <row r="3845" spans="1:9" s="27" customFormat="1" x14ac:dyDescent="0.25">
      <c r="A3845" s="39"/>
      <c r="C3845" s="39"/>
      <c r="D3845" s="145"/>
      <c r="E3845" s="143"/>
      <c r="F3845" s="106"/>
      <c r="G3845" s="106"/>
      <c r="H3845" s="106"/>
      <c r="I3845" s="106"/>
    </row>
    <row r="3846" spans="1:9" s="27" customFormat="1" x14ac:dyDescent="0.25">
      <c r="A3846" s="39"/>
      <c r="C3846" s="39"/>
      <c r="D3846" s="145"/>
      <c r="E3846" s="143"/>
      <c r="F3846" s="106"/>
      <c r="G3846" s="106"/>
      <c r="H3846" s="106"/>
      <c r="I3846" s="106"/>
    </row>
    <row r="3847" spans="1:9" s="27" customFormat="1" x14ac:dyDescent="0.25">
      <c r="A3847" s="39"/>
      <c r="C3847" s="39"/>
      <c r="D3847" s="145"/>
      <c r="E3847" s="143"/>
      <c r="F3847" s="106"/>
      <c r="G3847" s="106"/>
      <c r="H3847" s="106"/>
      <c r="I3847" s="106"/>
    </row>
    <row r="3848" spans="1:9" s="27" customFormat="1" x14ac:dyDescent="0.25">
      <c r="A3848" s="39"/>
      <c r="C3848" s="39"/>
      <c r="D3848" s="145"/>
      <c r="E3848" s="143"/>
      <c r="F3848" s="106"/>
      <c r="G3848" s="106"/>
      <c r="H3848" s="106"/>
      <c r="I3848" s="106"/>
    </row>
    <row r="3849" spans="1:9" s="27" customFormat="1" x14ac:dyDescent="0.25">
      <c r="A3849" s="39"/>
      <c r="C3849" s="39"/>
      <c r="D3849" s="145"/>
      <c r="E3849" s="143"/>
      <c r="F3849" s="106"/>
      <c r="G3849" s="106"/>
      <c r="H3849" s="106"/>
      <c r="I3849" s="106"/>
    </row>
    <row r="3850" spans="1:9" s="27" customFormat="1" x14ac:dyDescent="0.25">
      <c r="A3850" s="39"/>
      <c r="C3850" s="39"/>
      <c r="D3850" s="145"/>
      <c r="E3850" s="143"/>
      <c r="F3850" s="106"/>
      <c r="G3850" s="106"/>
      <c r="H3850" s="106"/>
      <c r="I3850" s="106"/>
    </row>
    <row r="3851" spans="1:9" s="27" customFormat="1" x14ac:dyDescent="0.25">
      <c r="A3851" s="39"/>
      <c r="C3851" s="39"/>
      <c r="D3851" s="145"/>
      <c r="E3851" s="143"/>
      <c r="F3851" s="106"/>
      <c r="G3851" s="106"/>
      <c r="H3851" s="106"/>
      <c r="I3851" s="106"/>
    </row>
    <row r="3852" spans="1:9" s="27" customFormat="1" x14ac:dyDescent="0.25">
      <c r="A3852" s="39"/>
      <c r="C3852" s="39"/>
      <c r="D3852" s="145"/>
      <c r="E3852" s="143"/>
      <c r="F3852" s="106"/>
      <c r="G3852" s="106"/>
      <c r="H3852" s="106"/>
      <c r="I3852" s="106"/>
    </row>
    <row r="3853" spans="1:9" s="27" customFormat="1" x14ac:dyDescent="0.25">
      <c r="A3853" s="39"/>
      <c r="C3853" s="39"/>
      <c r="D3853" s="145"/>
      <c r="E3853" s="143"/>
      <c r="F3853" s="106"/>
      <c r="G3853" s="106"/>
      <c r="H3853" s="106"/>
      <c r="I3853" s="106"/>
    </row>
    <row r="3854" spans="1:9" s="27" customFormat="1" x14ac:dyDescent="0.25">
      <c r="A3854" s="39"/>
      <c r="C3854" s="39"/>
      <c r="D3854" s="145"/>
      <c r="E3854" s="143"/>
      <c r="F3854" s="106"/>
      <c r="G3854" s="106"/>
      <c r="H3854" s="106"/>
      <c r="I3854" s="106"/>
    </row>
    <row r="3855" spans="1:9" s="27" customFormat="1" x14ac:dyDescent="0.25">
      <c r="A3855" s="39"/>
      <c r="C3855" s="39"/>
      <c r="D3855" s="145"/>
      <c r="E3855" s="143"/>
      <c r="F3855" s="106"/>
      <c r="G3855" s="106"/>
      <c r="H3855" s="106"/>
      <c r="I3855" s="106"/>
    </row>
    <row r="3856" spans="1:9" s="27" customFormat="1" x14ac:dyDescent="0.25">
      <c r="A3856" s="39"/>
      <c r="C3856" s="39"/>
      <c r="D3856" s="145"/>
      <c r="E3856" s="143"/>
      <c r="F3856" s="106"/>
      <c r="G3856" s="106"/>
      <c r="H3856" s="106"/>
      <c r="I3856" s="106"/>
    </row>
    <row r="3857" spans="1:9" s="27" customFormat="1" x14ac:dyDescent="0.25">
      <c r="A3857" s="39"/>
      <c r="C3857" s="39"/>
      <c r="D3857" s="145"/>
      <c r="E3857" s="143"/>
      <c r="F3857" s="106"/>
      <c r="G3857" s="106"/>
      <c r="H3857" s="106"/>
      <c r="I3857" s="106"/>
    </row>
    <row r="3858" spans="1:9" s="27" customFormat="1" x14ac:dyDescent="0.25">
      <c r="A3858" s="39"/>
      <c r="C3858" s="39"/>
      <c r="D3858" s="145"/>
      <c r="E3858" s="143"/>
      <c r="F3858" s="106"/>
      <c r="G3858" s="106"/>
      <c r="H3858" s="106"/>
      <c r="I3858" s="106"/>
    </row>
    <row r="3859" spans="1:9" s="27" customFormat="1" x14ac:dyDescent="0.25">
      <c r="A3859" s="39"/>
      <c r="C3859" s="39"/>
      <c r="D3859" s="145"/>
      <c r="E3859" s="143"/>
      <c r="F3859" s="106"/>
      <c r="G3859" s="106"/>
      <c r="H3859" s="106"/>
      <c r="I3859" s="106"/>
    </row>
    <row r="3860" spans="1:9" s="27" customFormat="1" x14ac:dyDescent="0.25">
      <c r="A3860" s="39"/>
      <c r="C3860" s="39"/>
      <c r="D3860" s="145"/>
      <c r="E3860" s="143"/>
      <c r="F3860" s="106"/>
      <c r="G3860" s="106"/>
      <c r="H3860" s="106"/>
      <c r="I3860" s="106"/>
    </row>
    <row r="3861" spans="1:9" s="27" customFormat="1" x14ac:dyDescent="0.25">
      <c r="A3861" s="39"/>
      <c r="C3861" s="39"/>
      <c r="D3861" s="145"/>
      <c r="E3861" s="143"/>
      <c r="F3861" s="106"/>
      <c r="G3861" s="106"/>
      <c r="H3861" s="106"/>
      <c r="I3861" s="106"/>
    </row>
    <row r="3862" spans="1:9" s="27" customFormat="1" x14ac:dyDescent="0.25">
      <c r="A3862" s="39"/>
      <c r="C3862" s="39"/>
      <c r="D3862" s="145"/>
      <c r="E3862" s="143"/>
      <c r="F3862" s="106"/>
      <c r="G3862" s="106"/>
      <c r="H3862" s="106"/>
      <c r="I3862" s="106"/>
    </row>
    <row r="3863" spans="1:9" s="27" customFormat="1" x14ac:dyDescent="0.25">
      <c r="A3863" s="39"/>
      <c r="C3863" s="39"/>
      <c r="D3863" s="145"/>
      <c r="E3863" s="143"/>
      <c r="F3863" s="106"/>
      <c r="G3863" s="106"/>
      <c r="H3863" s="106"/>
      <c r="I3863" s="106"/>
    </row>
    <row r="3864" spans="1:9" s="27" customFormat="1" x14ac:dyDescent="0.25">
      <c r="A3864" s="39"/>
      <c r="C3864" s="39"/>
      <c r="D3864" s="145"/>
      <c r="E3864" s="143"/>
      <c r="F3864" s="106"/>
      <c r="G3864" s="106"/>
      <c r="H3864" s="106"/>
      <c r="I3864" s="106"/>
    </row>
    <row r="3865" spans="1:9" s="27" customFormat="1" x14ac:dyDescent="0.25">
      <c r="A3865" s="39"/>
      <c r="C3865" s="39"/>
      <c r="D3865" s="145"/>
      <c r="E3865" s="143"/>
      <c r="F3865" s="106"/>
      <c r="G3865" s="106"/>
      <c r="H3865" s="106"/>
      <c r="I3865" s="106"/>
    </row>
    <row r="3866" spans="1:9" s="27" customFormat="1" x14ac:dyDescent="0.25">
      <c r="A3866" s="39"/>
      <c r="C3866" s="39"/>
      <c r="D3866" s="145"/>
      <c r="E3866" s="143"/>
      <c r="F3866" s="106"/>
      <c r="G3866" s="106"/>
      <c r="H3866" s="106"/>
      <c r="I3866" s="106"/>
    </row>
    <row r="3867" spans="1:9" s="27" customFormat="1" x14ac:dyDescent="0.25">
      <c r="A3867" s="39"/>
      <c r="C3867" s="39"/>
      <c r="D3867" s="145"/>
      <c r="E3867" s="143"/>
      <c r="F3867" s="106"/>
      <c r="G3867" s="106"/>
      <c r="H3867" s="106"/>
      <c r="I3867" s="106"/>
    </row>
    <row r="3868" spans="1:9" s="27" customFormat="1" x14ac:dyDescent="0.25">
      <c r="A3868" s="39"/>
      <c r="C3868" s="39"/>
      <c r="D3868" s="145"/>
      <c r="E3868" s="143"/>
      <c r="F3868" s="106"/>
      <c r="G3868" s="106"/>
      <c r="H3868" s="106"/>
      <c r="I3868" s="106"/>
    </row>
    <row r="3869" spans="1:9" s="27" customFormat="1" x14ac:dyDescent="0.25">
      <c r="A3869" s="39"/>
      <c r="C3869" s="39"/>
      <c r="D3869" s="145"/>
      <c r="E3869" s="143"/>
      <c r="F3869" s="106"/>
      <c r="G3869" s="106"/>
      <c r="H3869" s="106"/>
      <c r="I3869" s="106"/>
    </row>
    <row r="3870" spans="1:9" s="27" customFormat="1" x14ac:dyDescent="0.25">
      <c r="A3870" s="39"/>
      <c r="C3870" s="39"/>
      <c r="D3870" s="145"/>
      <c r="E3870" s="143"/>
      <c r="F3870" s="106"/>
      <c r="G3870" s="106"/>
      <c r="H3870" s="106"/>
      <c r="I3870" s="106"/>
    </row>
    <row r="3871" spans="1:9" s="27" customFormat="1" x14ac:dyDescent="0.25">
      <c r="A3871" s="39"/>
      <c r="C3871" s="39"/>
      <c r="D3871" s="145"/>
      <c r="E3871" s="143"/>
      <c r="F3871" s="106"/>
      <c r="G3871" s="106"/>
      <c r="H3871" s="106"/>
      <c r="I3871" s="106"/>
    </row>
    <row r="3872" spans="1:9" s="27" customFormat="1" x14ac:dyDescent="0.25">
      <c r="A3872" s="39"/>
      <c r="C3872" s="39"/>
      <c r="D3872" s="145"/>
      <c r="E3872" s="143"/>
      <c r="F3872" s="106"/>
      <c r="G3872" s="106"/>
      <c r="H3872" s="106"/>
      <c r="I3872" s="106"/>
    </row>
    <row r="3873" spans="1:9" s="27" customFormat="1" x14ac:dyDescent="0.25">
      <c r="A3873" s="39"/>
      <c r="C3873" s="39"/>
      <c r="D3873" s="145"/>
      <c r="E3873" s="143"/>
      <c r="F3873" s="106"/>
      <c r="G3873" s="106"/>
      <c r="H3873" s="106"/>
      <c r="I3873" s="106"/>
    </row>
    <row r="3874" spans="1:9" s="27" customFormat="1" x14ac:dyDescent="0.25">
      <c r="A3874" s="39"/>
      <c r="C3874" s="39"/>
      <c r="D3874" s="145"/>
      <c r="E3874" s="143"/>
      <c r="F3874" s="106"/>
      <c r="G3874" s="106"/>
      <c r="H3874" s="106"/>
      <c r="I3874" s="106"/>
    </row>
    <row r="3875" spans="1:9" s="27" customFormat="1" x14ac:dyDescent="0.25">
      <c r="A3875" s="39"/>
      <c r="C3875" s="39"/>
      <c r="D3875" s="145"/>
      <c r="E3875" s="143"/>
      <c r="F3875" s="106"/>
      <c r="G3875" s="106"/>
      <c r="H3875" s="106"/>
      <c r="I3875" s="106"/>
    </row>
    <row r="3876" spans="1:9" s="27" customFormat="1" x14ac:dyDescent="0.25">
      <c r="A3876" s="39"/>
      <c r="C3876" s="39"/>
      <c r="D3876" s="145"/>
      <c r="E3876" s="143"/>
      <c r="F3876" s="106"/>
      <c r="G3876" s="106"/>
      <c r="H3876" s="106"/>
      <c r="I3876" s="106"/>
    </row>
    <row r="3877" spans="1:9" s="27" customFormat="1" x14ac:dyDescent="0.25">
      <c r="A3877" s="39"/>
      <c r="C3877" s="39"/>
      <c r="D3877" s="145"/>
      <c r="E3877" s="143"/>
      <c r="F3877" s="106"/>
      <c r="G3877" s="106"/>
      <c r="H3877" s="106"/>
      <c r="I3877" s="106"/>
    </row>
    <row r="3878" spans="1:9" s="27" customFormat="1" x14ac:dyDescent="0.25">
      <c r="A3878" s="39"/>
      <c r="C3878" s="39"/>
      <c r="D3878" s="145"/>
      <c r="E3878" s="143"/>
      <c r="F3878" s="106"/>
      <c r="G3878" s="106"/>
      <c r="H3878" s="106"/>
      <c r="I3878" s="106"/>
    </row>
    <row r="3879" spans="1:9" s="27" customFormat="1" x14ac:dyDescent="0.25">
      <c r="A3879" s="39"/>
      <c r="C3879" s="39"/>
      <c r="D3879" s="145"/>
      <c r="E3879" s="143"/>
      <c r="F3879" s="106"/>
      <c r="G3879" s="106"/>
      <c r="H3879" s="106"/>
      <c r="I3879" s="106"/>
    </row>
    <row r="3880" spans="1:9" s="27" customFormat="1" x14ac:dyDescent="0.25">
      <c r="A3880" s="39"/>
      <c r="C3880" s="39"/>
      <c r="D3880" s="145"/>
      <c r="E3880" s="143"/>
      <c r="F3880" s="106"/>
      <c r="G3880" s="106"/>
      <c r="H3880" s="106"/>
      <c r="I3880" s="106"/>
    </row>
    <row r="3881" spans="1:9" s="27" customFormat="1" x14ac:dyDescent="0.25">
      <c r="A3881" s="39"/>
      <c r="C3881" s="39"/>
      <c r="D3881" s="145"/>
      <c r="E3881" s="143"/>
      <c r="F3881" s="106"/>
      <c r="G3881" s="106"/>
      <c r="H3881" s="106"/>
      <c r="I3881" s="106"/>
    </row>
    <row r="3882" spans="1:9" s="27" customFormat="1" x14ac:dyDescent="0.25">
      <c r="A3882" s="39"/>
      <c r="C3882" s="39"/>
      <c r="D3882" s="145"/>
      <c r="E3882" s="143"/>
      <c r="F3882" s="106"/>
      <c r="G3882" s="106"/>
      <c r="H3882" s="106"/>
      <c r="I3882" s="106"/>
    </row>
    <row r="3883" spans="1:9" s="27" customFormat="1" x14ac:dyDescent="0.25">
      <c r="A3883" s="39"/>
      <c r="C3883" s="39"/>
      <c r="D3883" s="145"/>
      <c r="E3883" s="143"/>
      <c r="F3883" s="106"/>
      <c r="G3883" s="106"/>
      <c r="H3883" s="106"/>
      <c r="I3883" s="106"/>
    </row>
    <row r="3884" spans="1:9" s="27" customFormat="1" x14ac:dyDescent="0.25">
      <c r="A3884" s="39"/>
      <c r="C3884" s="39"/>
      <c r="D3884" s="145"/>
      <c r="E3884" s="143"/>
      <c r="F3884" s="106"/>
      <c r="G3884" s="106"/>
      <c r="H3884" s="106"/>
      <c r="I3884" s="106"/>
    </row>
    <row r="3885" spans="1:9" s="27" customFormat="1" x14ac:dyDescent="0.25">
      <c r="A3885" s="39"/>
      <c r="C3885" s="39"/>
      <c r="D3885" s="145"/>
      <c r="E3885" s="143"/>
      <c r="F3885" s="106"/>
      <c r="G3885" s="106"/>
      <c r="H3885" s="106"/>
      <c r="I3885" s="106"/>
    </row>
    <row r="3886" spans="1:9" s="27" customFormat="1" x14ac:dyDescent="0.25">
      <c r="A3886" s="39"/>
      <c r="C3886" s="39"/>
      <c r="D3886" s="145"/>
      <c r="E3886" s="143"/>
      <c r="F3886" s="106"/>
      <c r="G3886" s="106"/>
      <c r="H3886" s="106"/>
      <c r="I3886" s="106"/>
    </row>
    <row r="3887" spans="1:9" s="27" customFormat="1" x14ac:dyDescent="0.25">
      <c r="A3887" s="39"/>
      <c r="C3887" s="39"/>
      <c r="D3887" s="145"/>
      <c r="E3887" s="143"/>
      <c r="F3887" s="106"/>
      <c r="G3887" s="106"/>
      <c r="H3887" s="106"/>
      <c r="I3887" s="106"/>
    </row>
    <row r="3888" spans="1:9" s="27" customFormat="1" x14ac:dyDescent="0.25">
      <c r="A3888" s="39"/>
      <c r="C3888" s="39"/>
      <c r="D3888" s="145"/>
      <c r="E3888" s="143"/>
      <c r="F3888" s="106"/>
      <c r="G3888" s="106"/>
      <c r="H3888" s="106"/>
      <c r="I3888" s="106"/>
    </row>
    <row r="3889" spans="1:9" s="27" customFormat="1" x14ac:dyDescent="0.25">
      <c r="A3889" s="39"/>
      <c r="C3889" s="39"/>
      <c r="D3889" s="145"/>
      <c r="E3889" s="143"/>
      <c r="F3889" s="106"/>
      <c r="G3889" s="106"/>
      <c r="H3889" s="106"/>
      <c r="I3889" s="106"/>
    </row>
    <row r="3890" spans="1:9" s="27" customFormat="1" x14ac:dyDescent="0.25">
      <c r="A3890" s="39"/>
      <c r="C3890" s="39"/>
      <c r="D3890" s="145"/>
      <c r="E3890" s="143"/>
      <c r="F3890" s="106"/>
      <c r="G3890" s="106"/>
      <c r="H3890" s="106"/>
      <c r="I3890" s="106"/>
    </row>
    <row r="3891" spans="1:9" s="27" customFormat="1" x14ac:dyDescent="0.25">
      <c r="A3891" s="39"/>
      <c r="C3891" s="39"/>
      <c r="D3891" s="145"/>
      <c r="E3891" s="143"/>
      <c r="F3891" s="106"/>
      <c r="G3891" s="106"/>
      <c r="H3891" s="106"/>
      <c r="I3891" s="106"/>
    </row>
    <row r="3892" spans="1:9" s="27" customFormat="1" x14ac:dyDescent="0.25">
      <c r="A3892" s="39"/>
      <c r="C3892" s="39"/>
      <c r="D3892" s="145"/>
      <c r="E3892" s="143"/>
      <c r="F3892" s="106"/>
      <c r="G3892" s="106"/>
      <c r="H3892" s="106"/>
      <c r="I3892" s="106"/>
    </row>
    <row r="3893" spans="1:9" s="27" customFormat="1" x14ac:dyDescent="0.25">
      <c r="A3893" s="39"/>
      <c r="C3893" s="39"/>
      <c r="D3893" s="145"/>
      <c r="E3893" s="143"/>
      <c r="F3893" s="106"/>
      <c r="G3893" s="106"/>
      <c r="H3893" s="106"/>
      <c r="I3893" s="106"/>
    </row>
    <row r="3894" spans="1:9" s="27" customFormat="1" x14ac:dyDescent="0.25">
      <c r="A3894" s="39"/>
      <c r="C3894" s="39"/>
      <c r="D3894" s="145"/>
      <c r="E3894" s="143"/>
      <c r="F3894" s="106"/>
      <c r="G3894" s="106"/>
      <c r="H3894" s="106"/>
      <c r="I3894" s="106"/>
    </row>
    <row r="3895" spans="1:9" s="27" customFormat="1" x14ac:dyDescent="0.25">
      <c r="A3895" s="39"/>
      <c r="C3895" s="39"/>
      <c r="D3895" s="145"/>
      <c r="E3895" s="143"/>
      <c r="F3895" s="106"/>
      <c r="G3895" s="106"/>
      <c r="H3895" s="106"/>
      <c r="I3895" s="106"/>
    </row>
    <row r="3896" spans="1:9" s="27" customFormat="1" x14ac:dyDescent="0.25">
      <c r="A3896" s="39"/>
      <c r="C3896" s="39"/>
      <c r="D3896" s="145"/>
      <c r="E3896" s="143"/>
      <c r="F3896" s="106"/>
      <c r="G3896" s="106"/>
      <c r="H3896" s="106"/>
      <c r="I3896" s="106"/>
    </row>
    <row r="3897" spans="1:9" s="27" customFormat="1" x14ac:dyDescent="0.25">
      <c r="A3897" s="39"/>
      <c r="C3897" s="39"/>
      <c r="D3897" s="145"/>
      <c r="E3897" s="143"/>
      <c r="F3897" s="106"/>
      <c r="G3897" s="106"/>
      <c r="H3897" s="106"/>
      <c r="I3897" s="106"/>
    </row>
    <row r="3898" spans="1:9" s="27" customFormat="1" x14ac:dyDescent="0.25">
      <c r="A3898" s="39"/>
      <c r="C3898" s="39"/>
      <c r="D3898" s="145"/>
      <c r="E3898" s="143"/>
      <c r="F3898" s="106"/>
      <c r="G3898" s="106"/>
      <c r="H3898" s="106"/>
      <c r="I3898" s="106"/>
    </row>
    <row r="3899" spans="1:9" s="27" customFormat="1" x14ac:dyDescent="0.25">
      <c r="A3899" s="39"/>
      <c r="C3899" s="39"/>
      <c r="D3899" s="145"/>
      <c r="E3899" s="143"/>
      <c r="F3899" s="106"/>
      <c r="G3899" s="106"/>
      <c r="H3899" s="106"/>
      <c r="I3899" s="106"/>
    </row>
    <row r="3900" spans="1:9" s="27" customFormat="1" x14ac:dyDescent="0.25">
      <c r="A3900" s="39"/>
      <c r="C3900" s="39"/>
      <c r="D3900" s="145"/>
      <c r="E3900" s="143"/>
      <c r="F3900" s="106"/>
      <c r="G3900" s="106"/>
      <c r="H3900" s="106"/>
      <c r="I3900" s="106"/>
    </row>
    <row r="3901" spans="1:9" s="27" customFormat="1" x14ac:dyDescent="0.25">
      <c r="A3901" s="39"/>
      <c r="C3901" s="39"/>
      <c r="D3901" s="145"/>
      <c r="E3901" s="143"/>
      <c r="F3901" s="106"/>
      <c r="G3901" s="106"/>
      <c r="H3901" s="106"/>
      <c r="I3901" s="106"/>
    </row>
    <row r="3902" spans="1:9" s="27" customFormat="1" x14ac:dyDescent="0.25">
      <c r="A3902" s="39"/>
      <c r="C3902" s="39"/>
      <c r="D3902" s="145"/>
      <c r="E3902" s="143"/>
      <c r="F3902" s="106"/>
      <c r="G3902" s="106"/>
      <c r="H3902" s="106"/>
      <c r="I3902" s="106"/>
    </row>
    <row r="3903" spans="1:9" s="27" customFormat="1" x14ac:dyDescent="0.25">
      <c r="A3903" s="39"/>
      <c r="C3903" s="39"/>
      <c r="D3903" s="145"/>
      <c r="E3903" s="143"/>
      <c r="F3903" s="106"/>
      <c r="G3903" s="106"/>
      <c r="H3903" s="106"/>
      <c r="I3903" s="106"/>
    </row>
    <row r="3904" spans="1:9" s="27" customFormat="1" x14ac:dyDescent="0.25">
      <c r="A3904" s="39"/>
      <c r="C3904" s="39"/>
      <c r="D3904" s="145"/>
      <c r="E3904" s="143"/>
      <c r="F3904" s="106"/>
      <c r="G3904" s="106"/>
      <c r="H3904" s="106"/>
      <c r="I3904" s="106"/>
    </row>
    <row r="3905" spans="1:9" s="27" customFormat="1" x14ac:dyDescent="0.25">
      <c r="A3905" s="39"/>
      <c r="C3905" s="39"/>
      <c r="D3905" s="145"/>
      <c r="E3905" s="143"/>
      <c r="F3905" s="106"/>
      <c r="G3905" s="106"/>
      <c r="H3905" s="106"/>
      <c r="I3905" s="106"/>
    </row>
    <row r="3906" spans="1:9" s="27" customFormat="1" x14ac:dyDescent="0.25">
      <c r="A3906" s="39"/>
      <c r="C3906" s="39"/>
      <c r="D3906" s="145"/>
      <c r="E3906" s="143"/>
      <c r="F3906" s="106"/>
      <c r="G3906" s="106"/>
      <c r="H3906" s="106"/>
      <c r="I3906" s="106"/>
    </row>
    <row r="3907" spans="1:9" s="27" customFormat="1" x14ac:dyDescent="0.25">
      <c r="A3907" s="39"/>
      <c r="C3907" s="39"/>
      <c r="D3907" s="145"/>
      <c r="E3907" s="143"/>
      <c r="F3907" s="106"/>
      <c r="G3907" s="106"/>
      <c r="H3907" s="106"/>
      <c r="I3907" s="106"/>
    </row>
    <row r="3908" spans="1:9" s="27" customFormat="1" x14ac:dyDescent="0.25">
      <c r="A3908" s="39"/>
      <c r="C3908" s="39"/>
      <c r="D3908" s="145"/>
      <c r="E3908" s="143"/>
      <c r="F3908" s="106"/>
      <c r="G3908" s="106"/>
      <c r="H3908" s="106"/>
      <c r="I3908" s="106"/>
    </row>
    <row r="3909" spans="1:9" s="27" customFormat="1" x14ac:dyDescent="0.25">
      <c r="A3909" s="39"/>
      <c r="C3909" s="39"/>
      <c r="D3909" s="145"/>
      <c r="E3909" s="143"/>
      <c r="F3909" s="106"/>
      <c r="G3909" s="106"/>
      <c r="H3909" s="106"/>
      <c r="I3909" s="106"/>
    </row>
    <row r="3910" spans="1:9" s="27" customFormat="1" x14ac:dyDescent="0.25">
      <c r="A3910" s="39"/>
      <c r="C3910" s="39"/>
      <c r="D3910" s="145"/>
      <c r="E3910" s="143"/>
      <c r="F3910" s="106"/>
      <c r="G3910" s="106"/>
      <c r="H3910" s="106"/>
      <c r="I3910" s="106"/>
    </row>
    <row r="3911" spans="1:9" s="27" customFormat="1" x14ac:dyDescent="0.25">
      <c r="A3911" s="39"/>
      <c r="C3911" s="39"/>
      <c r="D3911" s="145"/>
      <c r="E3911" s="143"/>
      <c r="F3911" s="106"/>
      <c r="G3911" s="106"/>
      <c r="H3911" s="106"/>
      <c r="I3911" s="106"/>
    </row>
    <row r="3912" spans="1:9" s="27" customFormat="1" x14ac:dyDescent="0.25">
      <c r="A3912" s="39"/>
      <c r="C3912" s="39"/>
      <c r="D3912" s="145"/>
      <c r="E3912" s="143"/>
      <c r="F3912" s="106"/>
      <c r="G3912" s="106"/>
      <c r="H3912" s="106"/>
      <c r="I3912" s="106"/>
    </row>
    <row r="3913" spans="1:9" s="27" customFormat="1" x14ac:dyDescent="0.25">
      <c r="A3913" s="39"/>
      <c r="C3913" s="39"/>
      <c r="D3913" s="145"/>
      <c r="E3913" s="143"/>
      <c r="F3913" s="106"/>
      <c r="G3913" s="106"/>
      <c r="H3913" s="106"/>
      <c r="I3913" s="106"/>
    </row>
    <row r="3914" spans="1:9" s="27" customFormat="1" x14ac:dyDescent="0.25">
      <c r="A3914" s="39"/>
      <c r="C3914" s="39"/>
      <c r="D3914" s="145"/>
      <c r="E3914" s="143"/>
      <c r="F3914" s="106"/>
      <c r="G3914" s="106"/>
      <c r="H3914" s="106"/>
      <c r="I3914" s="106"/>
    </row>
    <row r="3915" spans="1:9" s="27" customFormat="1" x14ac:dyDescent="0.25">
      <c r="A3915" s="39"/>
      <c r="C3915" s="39"/>
      <c r="D3915" s="145"/>
      <c r="E3915" s="143"/>
      <c r="F3915" s="106"/>
      <c r="G3915" s="106"/>
      <c r="H3915" s="106"/>
      <c r="I3915" s="106"/>
    </row>
    <row r="3916" spans="1:9" s="27" customFormat="1" x14ac:dyDescent="0.25">
      <c r="A3916" s="39"/>
      <c r="C3916" s="39"/>
      <c r="D3916" s="145"/>
      <c r="E3916" s="143"/>
      <c r="F3916" s="106"/>
      <c r="G3916" s="106"/>
      <c r="H3916" s="106"/>
      <c r="I3916" s="106"/>
    </row>
    <row r="3917" spans="1:9" s="27" customFormat="1" x14ac:dyDescent="0.25">
      <c r="A3917" s="39"/>
      <c r="C3917" s="39"/>
      <c r="D3917" s="145"/>
      <c r="E3917" s="143"/>
      <c r="F3917" s="106"/>
      <c r="G3917" s="106"/>
      <c r="H3917" s="106"/>
      <c r="I3917" s="106"/>
    </row>
    <row r="3918" spans="1:9" s="27" customFormat="1" x14ac:dyDescent="0.25">
      <c r="A3918" s="39"/>
      <c r="C3918" s="39"/>
      <c r="D3918" s="145"/>
      <c r="E3918" s="143"/>
      <c r="F3918" s="106"/>
      <c r="G3918" s="106"/>
      <c r="H3918" s="106"/>
      <c r="I3918" s="106"/>
    </row>
    <row r="3919" spans="1:9" s="27" customFormat="1" x14ac:dyDescent="0.25">
      <c r="A3919" s="39"/>
      <c r="C3919" s="39"/>
      <c r="D3919" s="145"/>
      <c r="E3919" s="143"/>
      <c r="F3919" s="106"/>
      <c r="G3919" s="106"/>
      <c r="H3919" s="106"/>
      <c r="I3919" s="106"/>
    </row>
    <row r="3920" spans="1:9" s="27" customFormat="1" x14ac:dyDescent="0.25">
      <c r="A3920" s="39"/>
      <c r="C3920" s="39"/>
      <c r="D3920" s="145"/>
      <c r="E3920" s="143"/>
      <c r="F3920" s="106"/>
      <c r="G3920" s="106"/>
      <c r="H3920" s="106"/>
      <c r="I3920" s="106"/>
    </row>
    <row r="3921" spans="1:9" s="27" customFormat="1" x14ac:dyDescent="0.25">
      <c r="A3921" s="39"/>
      <c r="C3921" s="39"/>
      <c r="D3921" s="145"/>
      <c r="E3921" s="143"/>
      <c r="F3921" s="106"/>
      <c r="G3921" s="106"/>
      <c r="H3921" s="106"/>
      <c r="I3921" s="106"/>
    </row>
    <row r="3922" spans="1:9" s="27" customFormat="1" x14ac:dyDescent="0.25">
      <c r="A3922" s="39"/>
      <c r="C3922" s="39"/>
      <c r="D3922" s="145"/>
      <c r="E3922" s="143"/>
      <c r="F3922" s="106"/>
      <c r="G3922" s="106"/>
      <c r="H3922" s="106"/>
      <c r="I3922" s="106"/>
    </row>
    <row r="3923" spans="1:9" s="27" customFormat="1" x14ac:dyDescent="0.25">
      <c r="A3923" s="39"/>
      <c r="C3923" s="39"/>
      <c r="D3923" s="145"/>
      <c r="E3923" s="143"/>
      <c r="F3923" s="106"/>
      <c r="G3923" s="106"/>
      <c r="H3923" s="106"/>
      <c r="I3923" s="106"/>
    </row>
    <row r="3924" spans="1:9" s="27" customFormat="1" x14ac:dyDescent="0.25">
      <c r="A3924" s="39"/>
      <c r="C3924" s="39"/>
      <c r="D3924" s="145"/>
      <c r="E3924" s="143"/>
      <c r="F3924" s="106"/>
      <c r="G3924" s="106"/>
      <c r="H3924" s="106"/>
      <c r="I3924" s="106"/>
    </row>
    <row r="3925" spans="1:9" s="27" customFormat="1" x14ac:dyDescent="0.25">
      <c r="A3925" s="39"/>
      <c r="C3925" s="39"/>
      <c r="D3925" s="145"/>
      <c r="E3925" s="143"/>
      <c r="F3925" s="106"/>
      <c r="G3925" s="106"/>
      <c r="H3925" s="106"/>
      <c r="I3925" s="106"/>
    </row>
    <row r="3926" spans="1:9" s="27" customFormat="1" x14ac:dyDescent="0.25">
      <c r="A3926" s="39"/>
      <c r="C3926" s="39"/>
      <c r="D3926" s="145"/>
      <c r="E3926" s="143"/>
      <c r="F3926" s="106"/>
      <c r="G3926" s="106"/>
      <c r="H3926" s="106"/>
      <c r="I3926" s="106"/>
    </row>
    <row r="3927" spans="1:9" s="27" customFormat="1" x14ac:dyDescent="0.25">
      <c r="A3927" s="39"/>
      <c r="C3927" s="39"/>
      <c r="D3927" s="145"/>
      <c r="E3927" s="143"/>
      <c r="F3927" s="106"/>
      <c r="G3927" s="106"/>
      <c r="H3927" s="106"/>
      <c r="I3927" s="106"/>
    </row>
    <row r="3928" spans="1:9" s="27" customFormat="1" x14ac:dyDescent="0.25">
      <c r="A3928" s="39"/>
      <c r="C3928" s="39"/>
      <c r="D3928" s="145"/>
      <c r="E3928" s="143"/>
      <c r="F3928" s="106"/>
      <c r="G3928" s="106"/>
      <c r="H3928" s="106"/>
      <c r="I3928" s="106"/>
    </row>
    <row r="3929" spans="1:9" s="27" customFormat="1" x14ac:dyDescent="0.25">
      <c r="A3929" s="39"/>
      <c r="C3929" s="39"/>
      <c r="D3929" s="145"/>
      <c r="E3929" s="143"/>
      <c r="F3929" s="106"/>
      <c r="G3929" s="106"/>
      <c r="H3929" s="106"/>
      <c r="I3929" s="106"/>
    </row>
    <row r="3930" spans="1:9" s="27" customFormat="1" x14ac:dyDescent="0.25">
      <c r="A3930" s="39"/>
      <c r="C3930" s="39"/>
      <c r="D3930" s="145"/>
      <c r="E3930" s="143"/>
      <c r="F3930" s="106"/>
      <c r="G3930" s="106"/>
      <c r="H3930" s="106"/>
      <c r="I3930" s="106"/>
    </row>
    <row r="3931" spans="1:9" s="27" customFormat="1" x14ac:dyDescent="0.25">
      <c r="A3931" s="39"/>
      <c r="C3931" s="39"/>
      <c r="D3931" s="145"/>
      <c r="E3931" s="143"/>
      <c r="F3931" s="106"/>
      <c r="G3931" s="106"/>
      <c r="H3931" s="106"/>
      <c r="I3931" s="106"/>
    </row>
    <row r="3932" spans="1:9" s="27" customFormat="1" x14ac:dyDescent="0.25">
      <c r="A3932" s="39"/>
      <c r="C3932" s="39"/>
      <c r="D3932" s="145"/>
      <c r="E3932" s="143"/>
      <c r="F3932" s="106"/>
      <c r="G3932" s="106"/>
      <c r="H3932" s="106"/>
      <c r="I3932" s="106"/>
    </row>
    <row r="3933" spans="1:9" s="27" customFormat="1" x14ac:dyDescent="0.25">
      <c r="A3933" s="39"/>
      <c r="C3933" s="39"/>
      <c r="D3933" s="145"/>
      <c r="E3933" s="143"/>
      <c r="F3933" s="106"/>
      <c r="G3933" s="106"/>
      <c r="H3933" s="106"/>
      <c r="I3933" s="106"/>
    </row>
    <row r="3934" spans="1:9" s="27" customFormat="1" x14ac:dyDescent="0.25">
      <c r="A3934" s="39"/>
      <c r="C3934" s="39"/>
      <c r="D3934" s="145"/>
      <c r="E3934" s="143"/>
      <c r="F3934" s="106"/>
      <c r="G3934" s="106"/>
      <c r="H3934" s="106"/>
      <c r="I3934" s="106"/>
    </row>
    <row r="3935" spans="1:9" s="27" customFormat="1" x14ac:dyDescent="0.25">
      <c r="A3935" s="39"/>
      <c r="C3935" s="39"/>
      <c r="D3935" s="145"/>
      <c r="E3935" s="143"/>
      <c r="F3935" s="106"/>
      <c r="G3935" s="106"/>
      <c r="H3935" s="106"/>
      <c r="I3935" s="106"/>
    </row>
    <row r="3936" spans="1:9" s="27" customFormat="1" x14ac:dyDescent="0.25">
      <c r="A3936" s="39"/>
      <c r="C3936" s="39"/>
      <c r="D3936" s="145"/>
      <c r="E3936" s="143"/>
      <c r="F3936" s="106"/>
      <c r="G3936" s="106"/>
      <c r="H3936" s="106"/>
      <c r="I3936" s="106"/>
    </row>
    <row r="3937" spans="1:9" s="27" customFormat="1" x14ac:dyDescent="0.25">
      <c r="A3937" s="39"/>
      <c r="C3937" s="39"/>
      <c r="D3937" s="145"/>
      <c r="E3937" s="143"/>
      <c r="F3937" s="106"/>
      <c r="G3937" s="106"/>
      <c r="H3937" s="106"/>
      <c r="I3937" s="106"/>
    </row>
    <row r="3938" spans="1:9" s="27" customFormat="1" x14ac:dyDescent="0.25">
      <c r="A3938" s="39"/>
      <c r="C3938" s="39"/>
      <c r="D3938" s="145"/>
      <c r="E3938" s="143"/>
      <c r="F3938" s="106"/>
      <c r="G3938" s="106"/>
      <c r="H3938" s="106"/>
      <c r="I3938" s="106"/>
    </row>
    <row r="3939" spans="1:9" s="27" customFormat="1" x14ac:dyDescent="0.25">
      <c r="A3939" s="39"/>
      <c r="C3939" s="39"/>
      <c r="D3939" s="145"/>
      <c r="E3939" s="143"/>
      <c r="F3939" s="106"/>
      <c r="G3939" s="106"/>
      <c r="H3939" s="106"/>
      <c r="I3939" s="106"/>
    </row>
    <row r="3940" spans="1:9" s="27" customFormat="1" x14ac:dyDescent="0.25">
      <c r="A3940" s="39"/>
      <c r="C3940" s="39"/>
      <c r="D3940" s="145"/>
      <c r="E3940" s="143"/>
      <c r="F3940" s="106"/>
      <c r="G3940" s="106"/>
      <c r="H3940" s="106"/>
      <c r="I3940" s="106"/>
    </row>
    <row r="3941" spans="1:9" s="27" customFormat="1" x14ac:dyDescent="0.25">
      <c r="A3941" s="39"/>
      <c r="C3941" s="39"/>
      <c r="D3941" s="145"/>
      <c r="E3941" s="143"/>
      <c r="F3941" s="106"/>
      <c r="G3941" s="106"/>
      <c r="H3941" s="106"/>
      <c r="I3941" s="106"/>
    </row>
    <row r="3942" spans="1:9" s="27" customFormat="1" x14ac:dyDescent="0.25">
      <c r="A3942" s="39"/>
      <c r="C3942" s="39"/>
      <c r="D3942" s="145"/>
      <c r="E3942" s="143"/>
      <c r="F3942" s="106"/>
      <c r="G3942" s="106"/>
      <c r="H3942" s="106"/>
      <c r="I3942" s="106"/>
    </row>
    <row r="3943" spans="1:9" s="27" customFormat="1" x14ac:dyDescent="0.25">
      <c r="A3943" s="39"/>
      <c r="C3943" s="39"/>
      <c r="D3943" s="145"/>
      <c r="E3943" s="143"/>
      <c r="F3943" s="106"/>
      <c r="G3943" s="106"/>
      <c r="H3943" s="106"/>
      <c r="I3943" s="106"/>
    </row>
    <row r="3944" spans="1:9" s="27" customFormat="1" x14ac:dyDescent="0.25">
      <c r="A3944" s="39"/>
      <c r="C3944" s="39"/>
      <c r="D3944" s="145"/>
      <c r="E3944" s="143"/>
      <c r="F3944" s="106"/>
      <c r="G3944" s="106"/>
      <c r="H3944" s="106"/>
      <c r="I3944" s="106"/>
    </row>
    <row r="3945" spans="1:9" s="27" customFormat="1" x14ac:dyDescent="0.25">
      <c r="A3945" s="39"/>
      <c r="C3945" s="39"/>
      <c r="D3945" s="145"/>
      <c r="E3945" s="143"/>
      <c r="F3945" s="106"/>
      <c r="G3945" s="106"/>
      <c r="H3945" s="106"/>
      <c r="I3945" s="106"/>
    </row>
    <row r="3946" spans="1:9" s="27" customFormat="1" x14ac:dyDescent="0.25">
      <c r="A3946" s="39"/>
      <c r="C3946" s="39"/>
      <c r="D3946" s="145"/>
      <c r="E3946" s="143"/>
      <c r="F3946" s="106"/>
      <c r="G3946" s="106"/>
      <c r="H3946" s="106"/>
      <c r="I3946" s="106"/>
    </row>
    <row r="3947" spans="1:9" s="27" customFormat="1" x14ac:dyDescent="0.25">
      <c r="A3947" s="39"/>
      <c r="C3947" s="39"/>
      <c r="D3947" s="145"/>
      <c r="E3947" s="143"/>
      <c r="F3947" s="106"/>
      <c r="G3947" s="106"/>
      <c r="H3947" s="106"/>
      <c r="I3947" s="106"/>
    </row>
    <row r="3948" spans="1:9" s="27" customFormat="1" x14ac:dyDescent="0.25">
      <c r="A3948" s="39"/>
      <c r="C3948" s="39"/>
      <c r="D3948" s="145"/>
      <c r="E3948" s="143"/>
      <c r="F3948" s="106"/>
      <c r="G3948" s="106"/>
      <c r="H3948" s="106"/>
      <c r="I3948" s="106"/>
    </row>
    <row r="3949" spans="1:9" s="27" customFormat="1" x14ac:dyDescent="0.25">
      <c r="A3949" s="39"/>
      <c r="C3949" s="39"/>
      <c r="D3949" s="145"/>
      <c r="E3949" s="143"/>
      <c r="F3949" s="106"/>
      <c r="G3949" s="106"/>
      <c r="H3949" s="106"/>
      <c r="I3949" s="106"/>
    </row>
    <row r="3950" spans="1:9" s="27" customFormat="1" x14ac:dyDescent="0.25">
      <c r="A3950" s="39"/>
      <c r="C3950" s="39"/>
      <c r="D3950" s="145"/>
      <c r="E3950" s="143"/>
      <c r="F3950" s="106"/>
      <c r="G3950" s="106"/>
      <c r="H3950" s="106"/>
      <c r="I3950" s="106"/>
    </row>
    <row r="3951" spans="1:9" s="27" customFormat="1" x14ac:dyDescent="0.25">
      <c r="A3951" s="39"/>
      <c r="C3951" s="39"/>
      <c r="D3951" s="145"/>
      <c r="E3951" s="143"/>
      <c r="F3951" s="106"/>
      <c r="G3951" s="106"/>
      <c r="H3951" s="106"/>
      <c r="I3951" s="106"/>
    </row>
    <row r="3952" spans="1:9" s="27" customFormat="1" x14ac:dyDescent="0.25">
      <c r="A3952" s="39"/>
      <c r="C3952" s="39"/>
      <c r="D3952" s="145"/>
      <c r="E3952" s="143"/>
      <c r="F3952" s="106"/>
      <c r="G3952" s="106"/>
      <c r="H3952" s="106"/>
      <c r="I3952" s="106"/>
    </row>
    <row r="3953" spans="1:9" s="27" customFormat="1" x14ac:dyDescent="0.25">
      <c r="A3953" s="39"/>
      <c r="C3953" s="39"/>
      <c r="D3953" s="145"/>
      <c r="E3953" s="143"/>
      <c r="F3953" s="106"/>
      <c r="G3953" s="106"/>
      <c r="H3953" s="106"/>
      <c r="I3953" s="106"/>
    </row>
    <row r="3954" spans="1:9" s="27" customFormat="1" x14ac:dyDescent="0.25">
      <c r="A3954" s="39"/>
      <c r="C3954" s="39"/>
      <c r="D3954" s="145"/>
      <c r="E3954" s="143"/>
      <c r="F3954" s="106"/>
      <c r="G3954" s="106"/>
      <c r="H3954" s="106"/>
      <c r="I3954" s="106"/>
    </row>
    <row r="3955" spans="1:9" s="27" customFormat="1" x14ac:dyDescent="0.25">
      <c r="A3955" s="39"/>
      <c r="C3955" s="39"/>
      <c r="D3955" s="145"/>
      <c r="E3955" s="143"/>
      <c r="F3955" s="106"/>
      <c r="G3955" s="106"/>
      <c r="H3955" s="106"/>
      <c r="I3955" s="106"/>
    </row>
    <row r="3956" spans="1:9" s="27" customFormat="1" x14ac:dyDescent="0.25">
      <c r="A3956" s="39"/>
      <c r="C3956" s="39"/>
      <c r="D3956" s="145"/>
      <c r="E3956" s="143"/>
      <c r="F3956" s="106"/>
      <c r="G3956" s="106"/>
      <c r="H3956" s="106"/>
      <c r="I3956" s="106"/>
    </row>
    <row r="3957" spans="1:9" s="27" customFormat="1" x14ac:dyDescent="0.25">
      <c r="A3957" s="39"/>
      <c r="C3957" s="39"/>
      <c r="D3957" s="145"/>
      <c r="E3957" s="143"/>
      <c r="F3957" s="106"/>
      <c r="G3957" s="106"/>
      <c r="H3957" s="106"/>
      <c r="I3957" s="106"/>
    </row>
    <row r="3958" spans="1:9" s="27" customFormat="1" x14ac:dyDescent="0.25">
      <c r="A3958" s="39"/>
      <c r="C3958" s="39"/>
      <c r="D3958" s="145"/>
      <c r="E3958" s="143"/>
      <c r="F3958" s="106"/>
      <c r="G3958" s="106"/>
      <c r="H3958" s="106"/>
      <c r="I3958" s="106"/>
    </row>
    <row r="3959" spans="1:9" s="27" customFormat="1" x14ac:dyDescent="0.25">
      <c r="A3959" s="39"/>
      <c r="C3959" s="39"/>
      <c r="D3959" s="145"/>
      <c r="E3959" s="143"/>
      <c r="F3959" s="106"/>
      <c r="G3959" s="106"/>
      <c r="H3959" s="106"/>
      <c r="I3959" s="106"/>
    </row>
    <row r="3960" spans="1:9" s="27" customFormat="1" x14ac:dyDescent="0.25">
      <c r="A3960" s="39"/>
      <c r="C3960" s="39"/>
      <c r="D3960" s="145"/>
      <c r="E3960" s="143"/>
      <c r="F3960" s="106"/>
      <c r="G3960" s="106"/>
      <c r="H3960" s="106"/>
      <c r="I3960" s="106"/>
    </row>
    <row r="3961" spans="1:9" s="27" customFormat="1" x14ac:dyDescent="0.25">
      <c r="A3961" s="39"/>
      <c r="C3961" s="39"/>
      <c r="D3961" s="145"/>
      <c r="E3961" s="143"/>
      <c r="F3961" s="106"/>
      <c r="G3961" s="106"/>
      <c r="H3961" s="106"/>
      <c r="I3961" s="106"/>
    </row>
    <row r="3962" spans="1:9" s="27" customFormat="1" x14ac:dyDescent="0.25">
      <c r="A3962" s="39"/>
      <c r="C3962" s="39"/>
      <c r="D3962" s="145"/>
      <c r="E3962" s="143"/>
      <c r="F3962" s="106"/>
      <c r="G3962" s="106"/>
      <c r="H3962" s="106"/>
      <c r="I3962" s="106"/>
    </row>
    <row r="3963" spans="1:9" s="27" customFormat="1" x14ac:dyDescent="0.25">
      <c r="A3963" s="39"/>
      <c r="C3963" s="39"/>
      <c r="D3963" s="145"/>
      <c r="E3963" s="143"/>
      <c r="F3963" s="106"/>
      <c r="G3963" s="106"/>
      <c r="H3963" s="106"/>
      <c r="I3963" s="106"/>
    </row>
    <row r="3964" spans="1:9" s="27" customFormat="1" x14ac:dyDescent="0.25">
      <c r="A3964" s="39"/>
      <c r="C3964" s="39"/>
      <c r="D3964" s="145"/>
      <c r="E3964" s="143"/>
      <c r="F3964" s="106"/>
      <c r="G3964" s="106"/>
      <c r="H3964" s="106"/>
      <c r="I3964" s="106"/>
    </row>
    <row r="3965" spans="1:9" s="27" customFormat="1" x14ac:dyDescent="0.25">
      <c r="A3965" s="39"/>
      <c r="C3965" s="39"/>
      <c r="D3965" s="145"/>
      <c r="E3965" s="143"/>
      <c r="F3965" s="106"/>
      <c r="G3965" s="106"/>
      <c r="H3965" s="106"/>
      <c r="I3965" s="106"/>
    </row>
    <row r="3966" spans="1:9" s="27" customFormat="1" x14ac:dyDescent="0.25">
      <c r="A3966" s="39"/>
      <c r="C3966" s="39"/>
      <c r="D3966" s="145"/>
      <c r="E3966" s="143"/>
      <c r="F3966" s="106"/>
      <c r="G3966" s="106"/>
      <c r="H3966" s="106"/>
      <c r="I3966" s="106"/>
    </row>
    <row r="3967" spans="1:9" s="27" customFormat="1" x14ac:dyDescent="0.25">
      <c r="A3967" s="39"/>
      <c r="C3967" s="39"/>
      <c r="D3967" s="145"/>
      <c r="E3967" s="143"/>
      <c r="F3967" s="106"/>
      <c r="G3967" s="106"/>
      <c r="H3967" s="106"/>
      <c r="I3967" s="106"/>
    </row>
    <row r="3968" spans="1:9" s="27" customFormat="1" x14ac:dyDescent="0.25">
      <c r="A3968" s="39"/>
      <c r="C3968" s="39"/>
      <c r="D3968" s="145"/>
      <c r="E3968" s="143"/>
      <c r="F3968" s="106"/>
      <c r="G3968" s="106"/>
      <c r="H3968" s="106"/>
      <c r="I3968" s="106"/>
    </row>
    <row r="3969" spans="1:9" s="27" customFormat="1" x14ac:dyDescent="0.25">
      <c r="A3969" s="39"/>
      <c r="C3969" s="39"/>
      <c r="D3969" s="145"/>
      <c r="E3969" s="143"/>
      <c r="F3969" s="106"/>
      <c r="G3969" s="106"/>
      <c r="H3969" s="106"/>
      <c r="I3969" s="106"/>
    </row>
    <row r="3970" spans="1:9" s="27" customFormat="1" x14ac:dyDescent="0.25">
      <c r="A3970" s="39"/>
      <c r="C3970" s="39"/>
      <c r="D3970" s="145"/>
      <c r="E3970" s="143"/>
      <c r="F3970" s="106"/>
      <c r="G3970" s="106"/>
      <c r="H3970" s="106"/>
      <c r="I3970" s="106"/>
    </row>
    <row r="3971" spans="1:9" s="27" customFormat="1" x14ac:dyDescent="0.25">
      <c r="A3971" s="39"/>
      <c r="C3971" s="39"/>
      <c r="D3971" s="145"/>
      <c r="E3971" s="143"/>
      <c r="F3971" s="106"/>
      <c r="G3971" s="106"/>
      <c r="H3971" s="106"/>
      <c r="I3971" s="106"/>
    </row>
    <row r="3972" spans="1:9" s="27" customFormat="1" x14ac:dyDescent="0.25">
      <c r="A3972" s="39"/>
      <c r="C3972" s="39"/>
      <c r="D3972" s="145"/>
      <c r="E3972" s="143"/>
      <c r="F3972" s="106"/>
      <c r="G3972" s="106"/>
      <c r="H3972" s="106"/>
      <c r="I3972" s="106"/>
    </row>
    <row r="3973" spans="1:9" s="27" customFormat="1" x14ac:dyDescent="0.25">
      <c r="A3973" s="39"/>
      <c r="C3973" s="39"/>
      <c r="D3973" s="145"/>
      <c r="E3973" s="143"/>
      <c r="F3973" s="106"/>
      <c r="G3973" s="106"/>
      <c r="H3973" s="106"/>
      <c r="I3973" s="106"/>
    </row>
    <row r="3974" spans="1:9" s="27" customFormat="1" x14ac:dyDescent="0.25">
      <c r="A3974" s="39"/>
      <c r="C3974" s="39"/>
      <c r="D3974" s="145"/>
      <c r="E3974" s="143"/>
      <c r="F3974" s="106"/>
      <c r="G3974" s="106"/>
      <c r="H3974" s="106"/>
      <c r="I3974" s="106"/>
    </row>
    <row r="3975" spans="1:9" s="27" customFormat="1" x14ac:dyDescent="0.25">
      <c r="A3975" s="39"/>
      <c r="C3975" s="39"/>
      <c r="D3975" s="145"/>
      <c r="E3975" s="143"/>
      <c r="F3975" s="106"/>
      <c r="G3975" s="106"/>
      <c r="H3975" s="106"/>
      <c r="I3975" s="106"/>
    </row>
    <row r="3976" spans="1:9" s="27" customFormat="1" x14ac:dyDescent="0.25">
      <c r="A3976" s="39"/>
      <c r="C3976" s="39"/>
      <c r="D3976" s="145"/>
      <c r="E3976" s="143"/>
      <c r="F3976" s="106"/>
      <c r="G3976" s="106"/>
      <c r="H3976" s="106"/>
      <c r="I3976" s="106"/>
    </row>
    <row r="3977" spans="1:9" s="27" customFormat="1" x14ac:dyDescent="0.25">
      <c r="A3977" s="39"/>
      <c r="C3977" s="39"/>
      <c r="D3977" s="145"/>
      <c r="E3977" s="143"/>
      <c r="F3977" s="106"/>
      <c r="G3977" s="106"/>
      <c r="H3977" s="106"/>
      <c r="I3977" s="106"/>
    </row>
    <row r="3978" spans="1:9" s="27" customFormat="1" x14ac:dyDescent="0.25">
      <c r="A3978" s="39"/>
      <c r="C3978" s="39"/>
      <c r="D3978" s="145"/>
      <c r="E3978" s="143"/>
      <c r="F3978" s="106"/>
      <c r="G3978" s="106"/>
      <c r="H3978" s="106"/>
      <c r="I3978" s="106"/>
    </row>
    <row r="3979" spans="1:9" s="27" customFormat="1" x14ac:dyDescent="0.25">
      <c r="A3979" s="39"/>
      <c r="C3979" s="39"/>
      <c r="D3979" s="145"/>
      <c r="E3979" s="143"/>
      <c r="F3979" s="106"/>
      <c r="G3979" s="106"/>
      <c r="H3979" s="106"/>
      <c r="I3979" s="106"/>
    </row>
    <row r="3980" spans="1:9" s="27" customFormat="1" x14ac:dyDescent="0.25">
      <c r="A3980" s="39"/>
      <c r="C3980" s="39"/>
      <c r="D3980" s="145"/>
      <c r="E3980" s="143"/>
      <c r="F3980" s="106"/>
      <c r="G3980" s="106"/>
      <c r="H3980" s="106"/>
      <c r="I3980" s="106"/>
    </row>
    <row r="3981" spans="1:9" s="27" customFormat="1" x14ac:dyDescent="0.25">
      <c r="A3981" s="39"/>
      <c r="C3981" s="39"/>
      <c r="D3981" s="145"/>
      <c r="E3981" s="143"/>
      <c r="F3981" s="106"/>
      <c r="G3981" s="106"/>
      <c r="H3981" s="106"/>
      <c r="I3981" s="106"/>
    </row>
    <row r="3982" spans="1:9" s="27" customFormat="1" x14ac:dyDescent="0.25">
      <c r="A3982" s="39"/>
      <c r="C3982" s="39"/>
      <c r="D3982" s="145"/>
      <c r="E3982" s="143"/>
      <c r="F3982" s="106"/>
      <c r="G3982" s="106"/>
      <c r="H3982" s="106"/>
      <c r="I3982" s="106"/>
    </row>
    <row r="3983" spans="1:9" s="27" customFormat="1" x14ac:dyDescent="0.25">
      <c r="A3983" s="39"/>
      <c r="C3983" s="39"/>
      <c r="D3983" s="145"/>
      <c r="E3983" s="143"/>
      <c r="F3983" s="106"/>
      <c r="G3983" s="106"/>
      <c r="H3983" s="106"/>
      <c r="I3983" s="106"/>
    </row>
    <row r="3984" spans="1:9" s="27" customFormat="1" x14ac:dyDescent="0.25">
      <c r="A3984" s="39"/>
      <c r="C3984" s="39"/>
      <c r="D3984" s="145"/>
      <c r="E3984" s="143"/>
      <c r="F3984" s="106"/>
      <c r="G3984" s="106"/>
      <c r="H3984" s="106"/>
      <c r="I3984" s="106"/>
    </row>
    <row r="3985" spans="1:9" s="27" customFormat="1" x14ac:dyDescent="0.25">
      <c r="A3985" s="39"/>
      <c r="C3985" s="39"/>
      <c r="D3985" s="145"/>
      <c r="E3985" s="143"/>
      <c r="F3985" s="106"/>
      <c r="G3985" s="106"/>
      <c r="H3985" s="106"/>
      <c r="I3985" s="106"/>
    </row>
    <row r="3986" spans="1:9" s="27" customFormat="1" x14ac:dyDescent="0.25">
      <c r="A3986" s="39"/>
      <c r="C3986" s="39"/>
      <c r="D3986" s="145"/>
      <c r="E3986" s="143"/>
      <c r="F3986" s="106"/>
      <c r="G3986" s="106"/>
      <c r="H3986" s="106"/>
      <c r="I3986" s="106"/>
    </row>
    <row r="3987" spans="1:9" s="27" customFormat="1" x14ac:dyDescent="0.25">
      <c r="A3987" s="39"/>
      <c r="C3987" s="39"/>
      <c r="D3987" s="145"/>
      <c r="E3987" s="143"/>
      <c r="F3987" s="106"/>
      <c r="G3987" s="106"/>
      <c r="H3987" s="106"/>
      <c r="I3987" s="106"/>
    </row>
    <row r="3988" spans="1:9" s="27" customFormat="1" x14ac:dyDescent="0.25">
      <c r="A3988" s="39"/>
      <c r="C3988" s="39"/>
      <c r="D3988" s="145"/>
      <c r="E3988" s="143"/>
      <c r="F3988" s="106"/>
      <c r="G3988" s="106"/>
      <c r="H3988" s="106"/>
      <c r="I3988" s="106"/>
    </row>
    <row r="3989" spans="1:9" s="27" customFormat="1" x14ac:dyDescent="0.25">
      <c r="A3989" s="39"/>
      <c r="C3989" s="39"/>
      <c r="D3989" s="145"/>
      <c r="E3989" s="143"/>
      <c r="F3989" s="106"/>
      <c r="G3989" s="106"/>
      <c r="H3989" s="106"/>
      <c r="I3989" s="106"/>
    </row>
    <row r="3990" spans="1:9" s="27" customFormat="1" x14ac:dyDescent="0.25">
      <c r="A3990" s="39"/>
      <c r="C3990" s="39"/>
      <c r="D3990" s="145"/>
      <c r="E3990" s="143"/>
      <c r="F3990" s="106"/>
      <c r="G3990" s="106"/>
      <c r="H3990" s="106"/>
      <c r="I3990" s="106"/>
    </row>
    <row r="3991" spans="1:9" s="27" customFormat="1" x14ac:dyDescent="0.25">
      <c r="A3991" s="39"/>
      <c r="C3991" s="39"/>
      <c r="D3991" s="145"/>
      <c r="E3991" s="143"/>
      <c r="F3991" s="106"/>
      <c r="G3991" s="106"/>
      <c r="H3991" s="106"/>
      <c r="I3991" s="106"/>
    </row>
    <row r="3992" spans="1:9" s="27" customFormat="1" x14ac:dyDescent="0.25">
      <c r="A3992" s="39"/>
      <c r="C3992" s="39"/>
      <c r="D3992" s="145"/>
      <c r="E3992" s="143"/>
      <c r="F3992" s="106"/>
      <c r="G3992" s="106"/>
      <c r="H3992" s="106"/>
      <c r="I3992" s="106"/>
    </row>
    <row r="3993" spans="1:9" s="27" customFormat="1" x14ac:dyDescent="0.25">
      <c r="A3993" s="39"/>
      <c r="C3993" s="39"/>
      <c r="D3993" s="145"/>
      <c r="E3993" s="143"/>
      <c r="F3993" s="106"/>
      <c r="G3993" s="106"/>
      <c r="H3993" s="106"/>
      <c r="I3993" s="106"/>
    </row>
    <row r="3994" spans="1:9" s="27" customFormat="1" x14ac:dyDescent="0.25">
      <c r="A3994" s="39"/>
      <c r="C3994" s="39"/>
      <c r="D3994" s="145"/>
      <c r="E3994" s="143"/>
      <c r="F3994" s="106"/>
      <c r="G3994" s="106"/>
      <c r="H3994" s="106"/>
      <c r="I3994" s="106"/>
    </row>
    <row r="3995" spans="1:9" s="27" customFormat="1" x14ac:dyDescent="0.25">
      <c r="A3995" s="39"/>
      <c r="C3995" s="39"/>
      <c r="D3995" s="145"/>
      <c r="E3995" s="143"/>
      <c r="F3995" s="106"/>
      <c r="G3995" s="106"/>
      <c r="H3995" s="106"/>
      <c r="I3995" s="106"/>
    </row>
    <row r="3996" spans="1:9" s="27" customFormat="1" x14ac:dyDescent="0.25">
      <c r="A3996" s="39"/>
      <c r="C3996" s="39"/>
      <c r="D3996" s="145"/>
      <c r="E3996" s="143"/>
      <c r="F3996" s="106"/>
      <c r="G3996" s="106"/>
      <c r="H3996" s="106"/>
      <c r="I3996" s="106"/>
    </row>
    <row r="3997" spans="1:9" s="27" customFormat="1" x14ac:dyDescent="0.25">
      <c r="A3997" s="39"/>
      <c r="C3997" s="39"/>
      <c r="D3997" s="145"/>
      <c r="E3997" s="143"/>
      <c r="F3997" s="106"/>
      <c r="G3997" s="106"/>
      <c r="H3997" s="106"/>
      <c r="I3997" s="106"/>
    </row>
    <row r="3998" spans="1:9" s="27" customFormat="1" x14ac:dyDescent="0.25">
      <c r="A3998" s="39"/>
      <c r="C3998" s="39"/>
      <c r="D3998" s="145"/>
      <c r="E3998" s="143"/>
      <c r="F3998" s="106"/>
      <c r="G3998" s="106"/>
      <c r="H3998" s="106"/>
      <c r="I3998" s="106"/>
    </row>
    <row r="3999" spans="1:9" s="27" customFormat="1" x14ac:dyDescent="0.25">
      <c r="A3999" s="39"/>
      <c r="C3999" s="39"/>
      <c r="D3999" s="145"/>
      <c r="E3999" s="143"/>
      <c r="F3999" s="106"/>
      <c r="G3999" s="106"/>
      <c r="H3999" s="106"/>
      <c r="I3999" s="106"/>
    </row>
    <row r="4000" spans="1:9" s="27" customFormat="1" x14ac:dyDescent="0.25">
      <c r="A4000" s="39"/>
      <c r="C4000" s="39"/>
      <c r="D4000" s="145"/>
      <c r="E4000" s="143"/>
      <c r="F4000" s="106"/>
      <c r="G4000" s="106"/>
      <c r="H4000" s="106"/>
      <c r="I4000" s="106"/>
    </row>
    <row r="4001" spans="1:9" s="27" customFormat="1" x14ac:dyDescent="0.25">
      <c r="A4001" s="39"/>
      <c r="C4001" s="39"/>
      <c r="D4001" s="145"/>
      <c r="E4001" s="143"/>
      <c r="F4001" s="106"/>
      <c r="G4001" s="106"/>
      <c r="H4001" s="106"/>
      <c r="I4001" s="106"/>
    </row>
    <row r="4002" spans="1:9" s="27" customFormat="1" x14ac:dyDescent="0.25">
      <c r="A4002" s="39"/>
      <c r="C4002" s="39"/>
      <c r="D4002" s="145"/>
      <c r="E4002" s="143"/>
      <c r="F4002" s="106"/>
      <c r="G4002" s="106"/>
      <c r="H4002" s="106"/>
      <c r="I4002" s="106"/>
    </row>
    <row r="4003" spans="1:9" s="27" customFormat="1" x14ac:dyDescent="0.25">
      <c r="A4003" s="39"/>
      <c r="C4003" s="39"/>
      <c r="D4003" s="145"/>
      <c r="E4003" s="143"/>
      <c r="F4003" s="106"/>
      <c r="G4003" s="106"/>
      <c r="H4003" s="106"/>
      <c r="I4003" s="106"/>
    </row>
    <row r="4004" spans="1:9" s="27" customFormat="1" x14ac:dyDescent="0.25">
      <c r="A4004" s="39"/>
      <c r="C4004" s="39"/>
      <c r="D4004" s="145"/>
      <c r="E4004" s="143"/>
      <c r="F4004" s="106"/>
      <c r="G4004" s="106"/>
      <c r="H4004" s="106"/>
      <c r="I4004" s="106"/>
    </row>
    <row r="4005" spans="1:9" s="27" customFormat="1" x14ac:dyDescent="0.25">
      <c r="A4005" s="39"/>
      <c r="C4005" s="39"/>
      <c r="D4005" s="145"/>
      <c r="E4005" s="143"/>
      <c r="F4005" s="106"/>
      <c r="G4005" s="106"/>
      <c r="H4005" s="106"/>
      <c r="I4005" s="106"/>
    </row>
    <row r="4006" spans="1:9" s="27" customFormat="1" x14ac:dyDescent="0.25">
      <c r="A4006" s="39"/>
      <c r="C4006" s="39"/>
      <c r="D4006" s="145"/>
      <c r="E4006" s="143"/>
      <c r="F4006" s="106"/>
      <c r="G4006" s="106"/>
      <c r="H4006" s="106"/>
      <c r="I4006" s="106"/>
    </row>
    <row r="4007" spans="1:9" s="27" customFormat="1" x14ac:dyDescent="0.25">
      <c r="A4007" s="39"/>
      <c r="C4007" s="39"/>
      <c r="D4007" s="145"/>
      <c r="E4007" s="143"/>
      <c r="F4007" s="106"/>
      <c r="G4007" s="106"/>
      <c r="H4007" s="106"/>
      <c r="I4007" s="106"/>
    </row>
    <row r="4008" spans="1:9" s="27" customFormat="1" x14ac:dyDescent="0.25">
      <c r="A4008" s="39"/>
      <c r="C4008" s="39"/>
      <c r="D4008" s="145"/>
      <c r="E4008" s="143"/>
      <c r="F4008" s="106"/>
      <c r="G4008" s="106"/>
      <c r="H4008" s="106"/>
      <c r="I4008" s="106"/>
    </row>
    <row r="4009" spans="1:9" s="27" customFormat="1" x14ac:dyDescent="0.25">
      <c r="A4009" s="39"/>
      <c r="C4009" s="39"/>
      <c r="D4009" s="145"/>
      <c r="E4009" s="143"/>
      <c r="F4009" s="106"/>
      <c r="G4009" s="106"/>
      <c r="H4009" s="106"/>
      <c r="I4009" s="106"/>
    </row>
    <row r="4010" spans="1:9" s="27" customFormat="1" x14ac:dyDescent="0.25">
      <c r="A4010" s="39"/>
      <c r="C4010" s="39"/>
      <c r="D4010" s="145"/>
      <c r="E4010" s="143"/>
      <c r="F4010" s="106"/>
      <c r="G4010" s="106"/>
      <c r="H4010" s="106"/>
      <c r="I4010" s="106"/>
    </row>
    <row r="4011" spans="1:9" s="27" customFormat="1" x14ac:dyDescent="0.25">
      <c r="A4011" s="39"/>
      <c r="C4011" s="39"/>
      <c r="D4011" s="145"/>
      <c r="E4011" s="143"/>
      <c r="F4011" s="106"/>
      <c r="G4011" s="106"/>
      <c r="H4011" s="106"/>
      <c r="I4011" s="106"/>
    </row>
    <row r="4012" spans="1:9" s="27" customFormat="1" x14ac:dyDescent="0.25">
      <c r="A4012" s="39"/>
      <c r="C4012" s="39"/>
      <c r="D4012" s="145"/>
      <c r="E4012" s="143"/>
      <c r="F4012" s="106"/>
      <c r="G4012" s="106"/>
      <c r="H4012" s="106"/>
      <c r="I4012" s="106"/>
    </row>
    <row r="4013" spans="1:9" s="27" customFormat="1" x14ac:dyDescent="0.25">
      <c r="A4013" s="39"/>
      <c r="C4013" s="39"/>
      <c r="D4013" s="145"/>
      <c r="E4013" s="143"/>
      <c r="F4013" s="106"/>
      <c r="G4013" s="106"/>
      <c r="H4013" s="106"/>
      <c r="I4013" s="106"/>
    </row>
    <row r="4014" spans="1:9" s="27" customFormat="1" x14ac:dyDescent="0.25">
      <c r="A4014" s="39"/>
      <c r="C4014" s="39"/>
      <c r="D4014" s="145"/>
      <c r="E4014" s="143"/>
      <c r="F4014" s="106"/>
      <c r="G4014" s="106"/>
      <c r="H4014" s="106"/>
      <c r="I4014" s="106"/>
    </row>
    <row r="4015" spans="1:9" s="27" customFormat="1" x14ac:dyDescent="0.25">
      <c r="A4015" s="39"/>
      <c r="C4015" s="39"/>
      <c r="D4015" s="145"/>
      <c r="E4015" s="143"/>
      <c r="F4015" s="106"/>
      <c r="G4015" s="106"/>
      <c r="H4015" s="106"/>
      <c r="I4015" s="106"/>
    </row>
    <row r="4016" spans="1:9" s="27" customFormat="1" x14ac:dyDescent="0.25">
      <c r="A4016" s="39"/>
      <c r="C4016" s="39"/>
      <c r="D4016" s="145"/>
      <c r="E4016" s="143"/>
      <c r="F4016" s="106"/>
      <c r="G4016" s="106"/>
      <c r="H4016" s="106"/>
      <c r="I4016" s="106"/>
    </row>
    <row r="4017" spans="1:9" s="27" customFormat="1" x14ac:dyDescent="0.25">
      <c r="A4017" s="39"/>
      <c r="C4017" s="39"/>
      <c r="D4017" s="145"/>
      <c r="E4017" s="143"/>
      <c r="F4017" s="106"/>
      <c r="G4017" s="106"/>
      <c r="H4017" s="106"/>
      <c r="I4017" s="106"/>
    </row>
    <row r="4018" spans="1:9" s="27" customFormat="1" x14ac:dyDescent="0.25">
      <c r="A4018" s="39"/>
      <c r="C4018" s="39"/>
      <c r="D4018" s="145"/>
      <c r="E4018" s="143"/>
      <c r="F4018" s="106"/>
      <c r="G4018" s="106"/>
      <c r="H4018" s="106"/>
      <c r="I4018" s="106"/>
    </row>
    <row r="4019" spans="1:9" s="27" customFormat="1" x14ac:dyDescent="0.25">
      <c r="A4019" s="39"/>
      <c r="C4019" s="39"/>
      <c r="D4019" s="145"/>
      <c r="E4019" s="143"/>
      <c r="F4019" s="106"/>
      <c r="G4019" s="106"/>
      <c r="H4019" s="106"/>
      <c r="I4019" s="106"/>
    </row>
    <row r="4020" spans="1:9" s="27" customFormat="1" x14ac:dyDescent="0.25">
      <c r="A4020" s="39"/>
      <c r="C4020" s="39"/>
      <c r="D4020" s="145"/>
      <c r="E4020" s="143"/>
      <c r="F4020" s="106"/>
      <c r="G4020" s="106"/>
      <c r="H4020" s="106"/>
      <c r="I4020" s="106"/>
    </row>
    <row r="4021" spans="1:9" s="27" customFormat="1" x14ac:dyDescent="0.25">
      <c r="A4021" s="39"/>
      <c r="C4021" s="39"/>
      <c r="D4021" s="145"/>
      <c r="E4021" s="143"/>
      <c r="F4021" s="106"/>
      <c r="G4021" s="106"/>
      <c r="H4021" s="106"/>
      <c r="I4021" s="106"/>
    </row>
    <row r="4022" spans="1:9" s="27" customFormat="1" x14ac:dyDescent="0.25">
      <c r="A4022" s="39"/>
      <c r="C4022" s="39"/>
      <c r="D4022" s="145"/>
      <c r="E4022" s="143"/>
      <c r="F4022" s="106"/>
      <c r="G4022" s="106"/>
      <c r="H4022" s="106"/>
      <c r="I4022" s="106"/>
    </row>
    <row r="4023" spans="1:9" s="27" customFormat="1" x14ac:dyDescent="0.25">
      <c r="A4023" s="39"/>
      <c r="C4023" s="39"/>
      <c r="D4023" s="145"/>
      <c r="E4023" s="143"/>
      <c r="F4023" s="106"/>
      <c r="G4023" s="106"/>
      <c r="H4023" s="106"/>
      <c r="I4023" s="106"/>
    </row>
    <row r="4024" spans="1:9" s="27" customFormat="1" x14ac:dyDescent="0.25">
      <c r="A4024" s="39"/>
      <c r="C4024" s="39"/>
      <c r="D4024" s="145"/>
      <c r="E4024" s="143"/>
      <c r="F4024" s="106"/>
      <c r="G4024" s="106"/>
      <c r="H4024" s="106"/>
      <c r="I4024" s="106"/>
    </row>
  </sheetData>
  <mergeCells count="8">
    <mergeCell ref="A728:C728"/>
    <mergeCell ref="A140:A148"/>
    <mergeCell ref="A1:I1"/>
    <mergeCell ref="A2:I2"/>
    <mergeCell ref="A3:B3"/>
    <mergeCell ref="C3:D3"/>
    <mergeCell ref="F3:H3"/>
    <mergeCell ref="F60:H60"/>
  </mergeCells>
  <pageMargins left="0.86" right="0.27559055118110237" top="0.74803149606299213" bottom="0.74803149606299213" header="0.31496062992125984" footer="0.31496062992125984"/>
  <pageSetup paperSize="9" scale="79" orientation="portrait" r:id="rId1"/>
  <rowBreaks count="14" manualBreakCount="14">
    <brk id="42" max="8" man="1"/>
    <brk id="59" max="8" man="1"/>
    <brk id="105" max="8" man="1"/>
    <brk id="149" max="8" man="1"/>
    <brk id="242" max="8" man="1"/>
    <brk id="297" max="8" man="1"/>
    <brk id="333" max="8" man="1"/>
    <brk id="382" max="8" man="1"/>
    <brk id="411" max="8" man="1"/>
    <brk id="487" max="8" man="1"/>
    <brk id="574" max="8" man="1"/>
    <brk id="644" max="8" man="1"/>
    <brk id="690" max="8" man="1"/>
    <brk id="724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3-7 лет2023 -2024</vt:lpstr>
      <vt:lpstr>'3-7 лет2023 -2024'!Область_печати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2023-10-20T05:21:58Z</dcterms:modified>
</cp:coreProperties>
</file>