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0490" windowHeight="7155"/>
  </bookViews>
  <sheets>
    <sheet name="1-3 года2023 -2024" sheetId="2" r:id="rId1"/>
  </sheets>
  <definedNames>
    <definedName name="_xlnm.Print_Area" localSheetId="0">'1-3 года2023 -2024'!$A$1:$I$802</definedName>
  </definedNames>
  <calcPr calcId="152511"/>
</workbook>
</file>

<file path=xl/calcChain.xml><?xml version="1.0" encoding="utf-8"?>
<calcChain xmlns="http://schemas.openxmlformats.org/spreadsheetml/2006/main">
  <c r="E802" i="2" l="1"/>
  <c r="E788" i="2"/>
  <c r="E772" i="2"/>
  <c r="I734" i="2"/>
  <c r="E735" i="2" s="1"/>
  <c r="E713" i="2"/>
  <c r="E651" i="2"/>
  <c r="H630" i="2"/>
  <c r="G631" i="2"/>
  <c r="H631" i="2"/>
  <c r="I631" i="2"/>
  <c r="F631" i="2"/>
  <c r="E630" i="2"/>
  <c r="I592" i="2" l="1"/>
  <c r="F467" i="2" l="1"/>
  <c r="G467" i="2"/>
  <c r="H467" i="2"/>
  <c r="I467" i="2"/>
  <c r="E468" i="2" s="1"/>
  <c r="E467" i="2"/>
  <c r="E350" i="2"/>
  <c r="E238" i="2"/>
  <c r="G161" i="2" l="1"/>
  <c r="H161" i="2"/>
  <c r="I161" i="2"/>
  <c r="F161" i="2"/>
  <c r="F78" i="2"/>
  <c r="G78" i="2"/>
  <c r="H78" i="2"/>
  <c r="I78" i="2"/>
  <c r="E78" i="2"/>
  <c r="E592" i="2" l="1"/>
  <c r="E424" i="2"/>
  <c r="E380" i="2"/>
  <c r="E41" i="2" l="1"/>
  <c r="I41" i="2"/>
  <c r="E42" i="2" s="1"/>
  <c r="F555" i="2" l="1"/>
  <c r="G555" i="2"/>
  <c r="H555" i="2"/>
  <c r="I555" i="2"/>
  <c r="E556" i="2" s="1"/>
  <c r="E555" i="2"/>
  <c r="E509" i="2"/>
  <c r="F488" i="2"/>
  <c r="G488" i="2"/>
  <c r="H488" i="2"/>
  <c r="I488" i="2"/>
  <c r="E489" i="2" s="1"/>
  <c r="E488" i="2"/>
  <c r="F405" i="2"/>
  <c r="G405" i="2"/>
  <c r="H405" i="2"/>
  <c r="I405" i="2"/>
  <c r="E406" i="2" s="1"/>
  <c r="E405" i="2"/>
  <c r="E328" i="2"/>
  <c r="E259" i="2"/>
  <c r="E166" i="2"/>
  <c r="E12" i="2"/>
  <c r="E130" i="2" l="1"/>
  <c r="F12" i="2" l="1"/>
  <c r="G788" i="2" l="1"/>
  <c r="H788" i="2"/>
  <c r="I788" i="2"/>
  <c r="F788" i="2"/>
  <c r="F592" i="2"/>
  <c r="E307" i="2"/>
  <c r="F259" i="2"/>
  <c r="F166" i="2"/>
  <c r="E789" i="2" l="1"/>
  <c r="F734" i="2"/>
  <c r="G734" i="2"/>
  <c r="H734" i="2"/>
  <c r="E734" i="2"/>
  <c r="F380" i="2" l="1"/>
  <c r="G380" i="2"/>
  <c r="H380" i="2"/>
  <c r="I380" i="2"/>
  <c r="E381" i="2" s="1"/>
  <c r="F328" i="2"/>
  <c r="G328" i="2"/>
  <c r="H328" i="2"/>
  <c r="I328" i="2"/>
  <c r="E329" i="2" s="1"/>
  <c r="F211" i="2" l="1"/>
  <c r="G211" i="2"/>
  <c r="H211" i="2"/>
  <c r="I211" i="2"/>
  <c r="E212" i="2" s="1"/>
  <c r="E211" i="2"/>
  <c r="E57" i="2" l="1"/>
  <c r="F57" i="2"/>
  <c r="G57" i="2"/>
  <c r="H57" i="2"/>
  <c r="I57" i="2"/>
  <c r="E58" i="2" s="1"/>
  <c r="F772" i="2" l="1"/>
  <c r="F790" i="2" s="1"/>
  <c r="F800" i="2" s="1"/>
  <c r="G772" i="2"/>
  <c r="G790" i="2" s="1"/>
  <c r="G800" i="2" s="1"/>
  <c r="H772" i="2"/>
  <c r="H790" i="2" s="1"/>
  <c r="H800" i="2" s="1"/>
  <c r="I772" i="2"/>
  <c r="E773" i="2" s="1"/>
  <c r="E790" i="2" l="1"/>
  <c r="I790" i="2"/>
  <c r="I800" i="2" s="1"/>
  <c r="F694" i="2"/>
  <c r="G694" i="2"/>
  <c r="H694" i="2"/>
  <c r="I694" i="2"/>
  <c r="E695" i="2" s="1"/>
  <c r="E694" i="2"/>
  <c r="F606" i="2"/>
  <c r="G606" i="2"/>
  <c r="H606" i="2"/>
  <c r="I606" i="2"/>
  <c r="E607" i="2" s="1"/>
  <c r="E606" i="2"/>
  <c r="G592" i="2"/>
  <c r="H592" i="2"/>
  <c r="E593" i="2"/>
  <c r="F238" i="2"/>
  <c r="G238" i="2"/>
  <c r="H238" i="2"/>
  <c r="I238" i="2"/>
  <c r="E239" i="2" s="1"/>
  <c r="F350" i="2" l="1"/>
  <c r="F407" i="2" s="1"/>
  <c r="F796" i="2" s="1"/>
  <c r="G350" i="2"/>
  <c r="H350" i="2"/>
  <c r="I350" i="2"/>
  <c r="E351" i="2" s="1"/>
  <c r="E407" i="2" s="1"/>
  <c r="F568" i="2" l="1"/>
  <c r="G568" i="2"/>
  <c r="H568" i="2"/>
  <c r="I568" i="2"/>
  <c r="E569" i="2" s="1"/>
  <c r="E568" i="2"/>
  <c r="I713" i="2" l="1"/>
  <c r="E714" i="2" s="1"/>
  <c r="H713" i="2"/>
  <c r="G713" i="2"/>
  <c r="F713" i="2"/>
  <c r="I651" i="2"/>
  <c r="E652" i="2" s="1"/>
  <c r="H651" i="2"/>
  <c r="G651" i="2"/>
  <c r="F651" i="2"/>
  <c r="I630" i="2"/>
  <c r="G630" i="2"/>
  <c r="F630" i="2"/>
  <c r="I509" i="2"/>
  <c r="E510" i="2" s="1"/>
  <c r="H509" i="2"/>
  <c r="G509" i="2"/>
  <c r="F509" i="2"/>
  <c r="I424" i="2"/>
  <c r="E425" i="2" s="1"/>
  <c r="H424" i="2"/>
  <c r="H490" i="2" s="1"/>
  <c r="H797" i="2" s="1"/>
  <c r="G424" i="2"/>
  <c r="G490" i="2" s="1"/>
  <c r="G797" i="2" s="1"/>
  <c r="F424" i="2"/>
  <c r="F490" i="2" s="1"/>
  <c r="F797" i="2" s="1"/>
  <c r="G407" i="2"/>
  <c r="G796" i="2" s="1"/>
  <c r="H407" i="2"/>
  <c r="H796" i="2" s="1"/>
  <c r="I407" i="2"/>
  <c r="I796" i="2" s="1"/>
  <c r="E715" i="2" l="1"/>
  <c r="I490" i="2"/>
  <c r="I797" i="2" s="1"/>
  <c r="E631" i="2"/>
  <c r="H570" i="2"/>
  <c r="H798" i="2" s="1"/>
  <c r="E570" i="2"/>
  <c r="E490" i="2"/>
  <c r="H715" i="2"/>
  <c r="H799" i="2" s="1"/>
  <c r="G570" i="2"/>
  <c r="G798" i="2" s="1"/>
  <c r="F570" i="2"/>
  <c r="F798" i="2" s="1"/>
  <c r="F715" i="2"/>
  <c r="F799" i="2" s="1"/>
  <c r="I715" i="2"/>
  <c r="I799" i="2" s="1"/>
  <c r="G715" i="2"/>
  <c r="G799" i="2" s="1"/>
  <c r="I570" i="2"/>
  <c r="I798" i="2" s="1"/>
  <c r="I307" i="2"/>
  <c r="E308" i="2" s="1"/>
  <c r="H307" i="2"/>
  <c r="G307" i="2"/>
  <c r="F307" i="2"/>
  <c r="F330" i="2" s="1"/>
  <c r="F795" i="2" s="1"/>
  <c r="I259" i="2"/>
  <c r="E260" i="2" s="1"/>
  <c r="H259" i="2"/>
  <c r="G259" i="2"/>
  <c r="I166" i="2"/>
  <c r="H166" i="2"/>
  <c r="H240" i="2" s="1"/>
  <c r="H794" i="2" s="1"/>
  <c r="G166" i="2"/>
  <c r="G240" i="2" s="1"/>
  <c r="G794" i="2" s="1"/>
  <c r="F240" i="2"/>
  <c r="F794" i="2" s="1"/>
  <c r="I145" i="2"/>
  <c r="E146" i="2" s="1"/>
  <c r="H145" i="2"/>
  <c r="G145" i="2"/>
  <c r="F145" i="2"/>
  <c r="E145" i="2"/>
  <c r="I130" i="2"/>
  <c r="E131" i="2" s="1"/>
  <c r="H130" i="2"/>
  <c r="G130" i="2"/>
  <c r="F130" i="2"/>
  <c r="E79" i="2"/>
  <c r="H41" i="2"/>
  <c r="G41" i="2"/>
  <c r="F41" i="2"/>
  <c r="I12" i="2"/>
  <c r="E13" i="2" s="1"/>
  <c r="H12" i="2"/>
  <c r="G12" i="2"/>
  <c r="E330" i="2" l="1"/>
  <c r="I240" i="2"/>
  <c r="I794" i="2" s="1"/>
  <c r="E167" i="2"/>
  <c r="E240" i="2" s="1"/>
  <c r="G59" i="2"/>
  <c r="G792" i="2" s="1"/>
  <c r="H59" i="2"/>
  <c r="H792" i="2" s="1"/>
  <c r="E147" i="2"/>
  <c r="I59" i="2"/>
  <c r="I792" i="2" s="1"/>
  <c r="F59" i="2"/>
  <c r="F792" i="2" s="1"/>
  <c r="I330" i="2"/>
  <c r="I795" i="2" s="1"/>
  <c r="H330" i="2"/>
  <c r="H795" i="2" s="1"/>
  <c r="G330" i="2"/>
  <c r="G795" i="2" s="1"/>
  <c r="H147" i="2"/>
  <c r="H793" i="2" s="1"/>
  <c r="G147" i="2"/>
  <c r="G793" i="2" s="1"/>
  <c r="F147" i="2"/>
  <c r="F793" i="2" s="1"/>
  <c r="I147" i="2"/>
  <c r="I793" i="2" s="1"/>
  <c r="F802" i="2" l="1"/>
  <c r="G802" i="2"/>
  <c r="I802" i="2"/>
  <c r="H802" i="2"/>
  <c r="E59" i="2"/>
</calcChain>
</file>

<file path=xl/sharedStrings.xml><?xml version="1.0" encoding="utf-8"?>
<sst xmlns="http://schemas.openxmlformats.org/spreadsheetml/2006/main" count="1103" uniqueCount="428">
  <si>
    <t>ПЕРВЫЙ ДЕНЬ</t>
  </si>
  <si>
    <t xml:space="preserve">       Пищевые вещества, г</t>
  </si>
  <si>
    <t>Энергетическая</t>
  </si>
  <si>
    <t xml:space="preserve"> Прием пищи</t>
  </si>
  <si>
    <t>рецептуры</t>
  </si>
  <si>
    <t xml:space="preserve"> Раздел</t>
  </si>
  <si>
    <t>Наименование блюд</t>
  </si>
  <si>
    <t>Выход, г</t>
  </si>
  <si>
    <t>Белки</t>
  </si>
  <si>
    <t>Жиры</t>
  </si>
  <si>
    <t>Углеводы</t>
  </si>
  <si>
    <t>ценность, ккал</t>
  </si>
  <si>
    <t>промыш.</t>
  </si>
  <si>
    <t>закуска</t>
  </si>
  <si>
    <t>горячее блюдо</t>
  </si>
  <si>
    <t>гор.напиток</t>
  </si>
  <si>
    <t>Чай с сахаром и лимоном</t>
  </si>
  <si>
    <t xml:space="preserve">хлеб </t>
  </si>
  <si>
    <t>Хлеб пшеничный</t>
  </si>
  <si>
    <t>Завтрак 2</t>
  </si>
  <si>
    <t xml:space="preserve">СОК </t>
  </si>
  <si>
    <t>Итого за прием пищи:</t>
  </si>
  <si>
    <t>Доля суточной потребности в энергии, %</t>
  </si>
  <si>
    <t>ОБЕД</t>
  </si>
  <si>
    <t>1 блюдо</t>
  </si>
  <si>
    <t>Щи из св. капусты с картофелем</t>
  </si>
  <si>
    <t>2 блюдо</t>
  </si>
  <si>
    <t>Плов из птицы</t>
  </si>
  <si>
    <t>3 блюдо</t>
  </si>
  <si>
    <t>Компот из сухофруктов</t>
  </si>
  <si>
    <t>Хлеб ржаной</t>
  </si>
  <si>
    <t xml:space="preserve"> УПЛОТНЕННЫЙ ПОЛДНИК</t>
  </si>
  <si>
    <t xml:space="preserve"> Омлет  натуральный</t>
  </si>
  <si>
    <t>гор. Напиток</t>
  </si>
  <si>
    <t>Какао с молоком</t>
  </si>
  <si>
    <t>Батон пшеничный</t>
  </si>
  <si>
    <t>фрукт</t>
  </si>
  <si>
    <t>ВТОРОЙ ДЕНЬ</t>
  </si>
  <si>
    <t>№</t>
  </si>
  <si>
    <t>ЗАВТРАК 1</t>
  </si>
  <si>
    <t>Каша гречневая вязкая с маслом</t>
  </si>
  <si>
    <t xml:space="preserve">Чай с сахаром </t>
  </si>
  <si>
    <t>Хлеб пшеничный с маслом</t>
  </si>
  <si>
    <t xml:space="preserve">Хлеб пшеничный </t>
  </si>
  <si>
    <t xml:space="preserve">Масло сливочное </t>
  </si>
  <si>
    <t>ЗАВТРАК 2</t>
  </si>
  <si>
    <t>напиток</t>
  </si>
  <si>
    <t>Уха с перловой крупой(рыбные консервы)</t>
  </si>
  <si>
    <t>гарнир</t>
  </si>
  <si>
    <t>соус</t>
  </si>
  <si>
    <t>Напиток яблочный</t>
  </si>
  <si>
    <t>ТРЕТИЙ ДЕНЬ</t>
  </si>
  <si>
    <t xml:space="preserve">Кофейный напиток </t>
  </si>
  <si>
    <t xml:space="preserve">Хлеб с маслом сливочным и сыром </t>
  </si>
  <si>
    <t>хлеб</t>
  </si>
  <si>
    <t>сыр</t>
  </si>
  <si>
    <t>Рассольник ленинградский</t>
  </si>
  <si>
    <t>Тефтели рыбные</t>
  </si>
  <si>
    <t xml:space="preserve"> гарнир</t>
  </si>
  <si>
    <t>Суп молочный с крупой</t>
  </si>
  <si>
    <t>гор. напиток</t>
  </si>
  <si>
    <t>Напиток лимонный</t>
  </si>
  <si>
    <t>хлеб пшеничный</t>
  </si>
  <si>
    <t>ЧЕТВЕРТЫЙ ДЕНЬ</t>
  </si>
  <si>
    <t xml:space="preserve">Хлеб с маслом сливочным  </t>
  </si>
  <si>
    <t>Икра морковная</t>
  </si>
  <si>
    <t>Котлета мясная (говядина, свинина, курица)</t>
  </si>
  <si>
    <t>Каша гречневая рассыпчатая с маслом</t>
  </si>
  <si>
    <t xml:space="preserve"> Напиток</t>
  </si>
  <si>
    <t>Напиток из кураги</t>
  </si>
  <si>
    <t>ПЯТЫЙ ДЕНЬ</t>
  </si>
  <si>
    <t xml:space="preserve">Хлеб пшеничный   </t>
  </si>
  <si>
    <t>масло сливочное</t>
  </si>
  <si>
    <t>Сок</t>
  </si>
  <si>
    <t>Суп картофельный с бобовыми</t>
  </si>
  <si>
    <t>Чай с сахаром</t>
  </si>
  <si>
    <t>Ватрушка с творогом или повидлом,(сдоба)</t>
  </si>
  <si>
    <t>ШЕСТОЙ ДЕНЬ</t>
  </si>
  <si>
    <t>ЗАВТРАК</t>
  </si>
  <si>
    <t>повидло</t>
  </si>
  <si>
    <t xml:space="preserve">Котлета натур. из филе птицы </t>
  </si>
  <si>
    <t>напиток из плодов шиповника</t>
  </si>
  <si>
    <t>горячий напиток</t>
  </si>
  <si>
    <t>Чай с сахаром, молоком</t>
  </si>
  <si>
    <t>масло</t>
  </si>
  <si>
    <t>Масло сливочное</t>
  </si>
  <si>
    <t>кондитерские</t>
  </si>
  <si>
    <t>печенье сахарное</t>
  </si>
  <si>
    <t>СЕДЬМОЙ ДЕНЬ</t>
  </si>
  <si>
    <t>ЗАВТРАК1</t>
  </si>
  <si>
    <t>Сыр порциями</t>
  </si>
  <si>
    <t>Масло сливочное порциями</t>
  </si>
  <si>
    <t>ЗАВТРАК2</t>
  </si>
  <si>
    <t>Котлеты рыбные  любительские</t>
  </si>
  <si>
    <t xml:space="preserve">соус сметанный </t>
  </si>
  <si>
    <t>пряник</t>
  </si>
  <si>
    <t>Каша пшенная</t>
  </si>
  <si>
    <t>хлеб пшеничный с маслом сливочным и джемом,  20/5/15</t>
  </si>
  <si>
    <t>СОК</t>
  </si>
  <si>
    <t>гор. Блюдо</t>
  </si>
  <si>
    <t>соус (молоко сгущенное)</t>
  </si>
  <si>
    <t>Напиток из плодов шиповника</t>
  </si>
  <si>
    <t>ДЕВЯТЫЙ ДЕНЬ</t>
  </si>
  <si>
    <t>Борщ с капустой и картофелем</t>
  </si>
  <si>
    <t>гор.блюдо</t>
  </si>
  <si>
    <t>Напиток</t>
  </si>
  <si>
    <t>ДЕСЯТЫЙ ДЕНЬ</t>
  </si>
  <si>
    <t>эн. Ценность</t>
  </si>
  <si>
    <t xml:space="preserve"> масло сливочное</t>
  </si>
  <si>
    <t>огурец</t>
  </si>
  <si>
    <t>Соль поваренная йодированная</t>
  </si>
  <si>
    <t>Молоко (жирностью не менее 2,5%)</t>
  </si>
  <si>
    <t>сахар</t>
  </si>
  <si>
    <t>Масло сливочное  не менее  72,5% жирности</t>
  </si>
  <si>
    <t>Масло растительное</t>
  </si>
  <si>
    <t>бульон</t>
  </si>
  <si>
    <t>Зелень</t>
  </si>
  <si>
    <t>Соль йодированная</t>
  </si>
  <si>
    <t xml:space="preserve">Мясо </t>
  </si>
  <si>
    <t>Мясо</t>
  </si>
  <si>
    <t>Томатное пюре</t>
  </si>
  <si>
    <t>Приправа (зелень)</t>
  </si>
  <si>
    <t>сухофрукты</t>
  </si>
  <si>
    <t>вода</t>
  </si>
  <si>
    <t xml:space="preserve">Молоко </t>
  </si>
  <si>
    <t>соль йодированная</t>
  </si>
  <si>
    <t>масса готового омлета</t>
  </si>
  <si>
    <t>Крупа гречневая</t>
  </si>
  <si>
    <t>Масло сливочное 72,5%жирности</t>
  </si>
  <si>
    <t xml:space="preserve">чай </t>
  </si>
  <si>
    <t>Кофейный напиток</t>
  </si>
  <si>
    <t>молоко</t>
  </si>
  <si>
    <t>творог</t>
  </si>
  <si>
    <t>сухари</t>
  </si>
  <si>
    <t>сметана</t>
  </si>
  <si>
    <t>Сахар</t>
  </si>
  <si>
    <t>ванилин</t>
  </si>
  <si>
    <t>Какао-порошок</t>
  </si>
  <si>
    <t>консервы «Сайра»</t>
  </si>
  <si>
    <t>масло растительное</t>
  </si>
  <si>
    <t>крупа перловая или…</t>
  </si>
  <si>
    <t>Зелень-лавровый лист</t>
  </si>
  <si>
    <t>Мука пшеничная</t>
  </si>
  <si>
    <t>макароны</t>
  </si>
  <si>
    <t>Лимонная кислота</t>
  </si>
  <si>
    <t>масса вареной капусты</t>
  </si>
  <si>
    <t>для фарша:</t>
  </si>
  <si>
    <t>морковь</t>
  </si>
  <si>
    <t>Лук репчатый</t>
  </si>
  <si>
    <t>яйца</t>
  </si>
  <si>
    <t>Крупа рисовая</t>
  </si>
  <si>
    <t>Зелень (приправа)</t>
  </si>
  <si>
    <t>Масса фарша</t>
  </si>
  <si>
    <t>Масса полуфабриката</t>
  </si>
  <si>
    <t>масло сливочное или (масло растительное)</t>
  </si>
  <si>
    <t>мука пшеничная</t>
  </si>
  <si>
    <t>Крупа перловая</t>
  </si>
  <si>
    <t>Мясо птицы</t>
  </si>
  <si>
    <t>Вода</t>
  </si>
  <si>
    <t>Рис (или хлеб пшеничный)</t>
  </si>
  <si>
    <t>масса готового риса</t>
  </si>
  <si>
    <t>Масса пассерованного лука</t>
  </si>
  <si>
    <t>масса п/фабриката</t>
  </si>
  <si>
    <t>картофель        125/94</t>
  </si>
  <si>
    <t>Молоко</t>
  </si>
  <si>
    <t>лимон</t>
  </si>
  <si>
    <t>24/23</t>
  </si>
  <si>
    <t>Горох</t>
  </si>
  <si>
    <t xml:space="preserve"> Масло растительное</t>
  </si>
  <si>
    <t>Картофель</t>
  </si>
  <si>
    <t xml:space="preserve">Морковь </t>
  </si>
  <si>
    <t>10/8</t>
  </si>
  <si>
    <t>Хлеб</t>
  </si>
  <si>
    <t>Молоко или вода</t>
  </si>
  <si>
    <t>Сухари</t>
  </si>
  <si>
    <t>Перец душистый</t>
  </si>
  <si>
    <t>Масса каши:</t>
  </si>
  <si>
    <t>мучное блюдо</t>
  </si>
  <si>
    <t>Лапша домашняя</t>
  </si>
  <si>
    <t>соль поваренная йодированная</t>
  </si>
  <si>
    <t>лук репчатый</t>
  </si>
  <si>
    <t>Растительное или масло сливочное 72,5%жирности</t>
  </si>
  <si>
    <t>15/38</t>
  </si>
  <si>
    <t>9/8</t>
  </si>
  <si>
    <t>15</t>
  </si>
  <si>
    <t>Масло растительное (сливочное) 72,5%жирности</t>
  </si>
  <si>
    <t>масса омлетной смеси</t>
  </si>
  <si>
    <t>Яйца  2,5шт</t>
  </si>
  <si>
    <t>Чай</t>
  </si>
  <si>
    <t>курага</t>
  </si>
  <si>
    <t>вермишель</t>
  </si>
  <si>
    <t>молоко (жирностью не менее 2,5%)</t>
  </si>
  <si>
    <t>масло сливочное 72,5%жирности</t>
  </si>
  <si>
    <t>Соль</t>
  </si>
  <si>
    <t>Рыба-филе</t>
  </si>
  <si>
    <t>специи</t>
  </si>
  <si>
    <t>Сметана</t>
  </si>
  <si>
    <t>Масса п/фабриката</t>
  </si>
  <si>
    <t>Крупа пшено</t>
  </si>
  <si>
    <t>Крупа манная</t>
  </si>
  <si>
    <t>шиповник</t>
  </si>
  <si>
    <t xml:space="preserve">огурец </t>
  </si>
  <si>
    <t>Капуста свежая 20/16</t>
  </si>
  <si>
    <t>лимоны</t>
  </si>
  <si>
    <t>яблоки</t>
  </si>
  <si>
    <t xml:space="preserve">Хлеб с маслом сливочным </t>
  </si>
  <si>
    <t>Запеканка из творога с шоколадным соусом</t>
  </si>
  <si>
    <t>ВОСЬМОЙ  ДЕНЬ</t>
  </si>
  <si>
    <t xml:space="preserve">отварные макароны </t>
  </si>
  <si>
    <t>Снежок</t>
  </si>
  <si>
    <t>промыш</t>
  </si>
  <si>
    <t>крупа манная</t>
  </si>
  <si>
    <t xml:space="preserve">Сухари </t>
  </si>
  <si>
    <t>масса готового пудинга</t>
  </si>
  <si>
    <t>Суп-лапша домашняя</t>
  </si>
  <si>
    <t>Соль  йодированная</t>
  </si>
  <si>
    <t>Масса готового мяса</t>
  </si>
  <si>
    <t>Масса запеченного блюда</t>
  </si>
  <si>
    <t>яйца   1/6шт</t>
  </si>
  <si>
    <t>крупа</t>
  </si>
  <si>
    <t xml:space="preserve">для организации питания детей в дошкольном образовательном учреждение </t>
  </si>
  <si>
    <t xml:space="preserve">масло сливочное </t>
  </si>
  <si>
    <t>печенье</t>
  </si>
  <si>
    <t>Хлеб пшеничный с джемом</t>
  </si>
  <si>
    <t>джем (повидло)</t>
  </si>
  <si>
    <t>Груша (сок)</t>
  </si>
  <si>
    <t xml:space="preserve">Крупа </t>
  </si>
  <si>
    <t>Яблоко</t>
  </si>
  <si>
    <t>йогурт</t>
  </si>
  <si>
    <t>десерт</t>
  </si>
  <si>
    <t>фрукт  (яблоко)</t>
  </si>
  <si>
    <t>Хлеб с маслом сливочным и повидлом</t>
  </si>
  <si>
    <t>Каша "Дружба"</t>
  </si>
  <si>
    <t>Сложный гарнир (картофель отварной, капуста тушеная)</t>
  </si>
  <si>
    <t>второе блюдо</t>
  </si>
  <si>
    <t>филе птицы</t>
  </si>
  <si>
    <t>Яйца, 1/10шт</t>
  </si>
  <si>
    <t>масса запеченного филе</t>
  </si>
  <si>
    <t>картофель отварной</t>
  </si>
  <si>
    <t>капуста тушеная</t>
  </si>
  <si>
    <t>лимонная кислота</t>
  </si>
  <si>
    <t>лавровый литс</t>
  </si>
  <si>
    <t>203/534</t>
  </si>
  <si>
    <t>черная смородина или клюква, или брусника</t>
  </si>
  <si>
    <t>крахмал картофельный</t>
  </si>
  <si>
    <t>Икра овощная (огурец)</t>
  </si>
  <si>
    <t>картофель  с 01.по 31.10 составляет 25%</t>
  </si>
  <si>
    <t>картофель с 31.10.по 31.12.30%</t>
  </si>
  <si>
    <t>картофель с 31.12. по 28.02. 35%</t>
  </si>
  <si>
    <t>картофель с 29.02. по 01.09.40%</t>
  </si>
  <si>
    <t>Молоко сгущенное (соус шоколадный)</t>
  </si>
  <si>
    <t xml:space="preserve">Жаркое по - домашнему </t>
  </si>
  <si>
    <t>Мясо-говядина</t>
  </si>
  <si>
    <t xml:space="preserve">маргарин </t>
  </si>
  <si>
    <t>яйцо</t>
  </si>
  <si>
    <t>дрожжи</t>
  </si>
  <si>
    <t>фарш (начинка)</t>
  </si>
  <si>
    <t>Сдоба (пряник)</t>
  </si>
  <si>
    <t>сладкое</t>
  </si>
  <si>
    <t>Каша рисовая / (каша рисовая с изюмом)</t>
  </si>
  <si>
    <t>помидор</t>
  </si>
  <si>
    <t xml:space="preserve"> Суп из овощей с фасолью</t>
  </si>
  <si>
    <t>Фасоль</t>
  </si>
  <si>
    <t>капаста белокочанная</t>
  </si>
  <si>
    <t>Крупа -хлопья</t>
  </si>
  <si>
    <t>промыш (43)</t>
  </si>
  <si>
    <t>318            (327)</t>
  </si>
  <si>
    <t xml:space="preserve">икра овощная </t>
  </si>
  <si>
    <t>Пюре картофельное ( или картофель в молоке )</t>
  </si>
  <si>
    <t>рыба</t>
  </si>
  <si>
    <t>311/</t>
  </si>
  <si>
    <t>Масло сливочное 72,5% жирности</t>
  </si>
  <si>
    <t>Голубцы овощные (ленивые)/  или (рагу овощное)</t>
  </si>
  <si>
    <t>Хлеб пшеничный с маслом, сыром</t>
  </si>
  <si>
    <t>сдоба</t>
  </si>
  <si>
    <t>Пудинг манный /  или                 (Суп-пюре из картофеля)</t>
  </si>
  <si>
    <t>Рулет или запеканка картофельная с овощами</t>
  </si>
  <si>
    <t>Суп молочный с макаронными</t>
  </si>
  <si>
    <t>фарш</t>
  </si>
  <si>
    <t>крупа рисовая</t>
  </si>
  <si>
    <t>томатное пюре</t>
  </si>
  <si>
    <t>яйца  1/20шт</t>
  </si>
  <si>
    <t>Мясо духовое</t>
  </si>
  <si>
    <t>картофель  с 01.по 31.10 составляет 25% 109/80</t>
  </si>
  <si>
    <t>картофель с 31.10.по 31.12.30%, 118/80</t>
  </si>
  <si>
    <t>морковь  22/18</t>
  </si>
  <si>
    <t>масса туш.мяса</t>
  </si>
  <si>
    <t>масса соуса и овощей</t>
  </si>
  <si>
    <t>Лук репчатый  5/4</t>
  </si>
  <si>
    <t>Морковь           6/4</t>
  </si>
  <si>
    <t>Лук репчатый  8/7</t>
  </si>
  <si>
    <t>капуста белокочанная свежая  57/46</t>
  </si>
  <si>
    <t>сб-к нормативов Новокузнецк 2009</t>
  </si>
  <si>
    <t>крупа пшенная</t>
  </si>
  <si>
    <t>Лук репчатый 12/10</t>
  </si>
  <si>
    <t xml:space="preserve">ДВУХНЕДЕЛЬНОЕ МЕНЮ осень-зима 2023 -2024                                                                                                                                                </t>
  </si>
  <si>
    <t xml:space="preserve">помидор или (икра кабачковая) </t>
  </si>
  <si>
    <r>
      <t>Макронник с мясом или                                                               (</t>
    </r>
    <r>
      <rPr>
        <i/>
        <sz val="12"/>
        <color rgb="FF000000"/>
        <rFont val="Times New Roman"/>
        <family val="1"/>
        <charset val="204"/>
      </rPr>
      <t xml:space="preserve"> печень, тушеная в соусе, рис отварной)</t>
    </r>
  </si>
  <si>
    <t xml:space="preserve">Макароны с сыром / (Суп молочный) </t>
  </si>
  <si>
    <t>Огурцы порционные (соленые)/ морковь отварная</t>
  </si>
  <si>
    <t xml:space="preserve">Картофель в молоке </t>
  </si>
  <si>
    <t>сахар по вкусу</t>
  </si>
  <si>
    <t>помидор или (свекла отварная)</t>
  </si>
  <si>
    <t xml:space="preserve"> Омлет  натуральный / (суп молочный)</t>
  </si>
  <si>
    <t>горошек консервированный / или огурец соленый</t>
  </si>
  <si>
    <t>Молоко кипяченое</t>
  </si>
  <si>
    <t>Омлет натуральный / (суп молочный с гречкой)</t>
  </si>
  <si>
    <t xml:space="preserve">Запеканка из творога </t>
  </si>
  <si>
    <t>молоко сгущенное с сахаром</t>
  </si>
  <si>
    <t>крупа манная или мука пшеничная</t>
  </si>
  <si>
    <t>яйца  1/10шт</t>
  </si>
  <si>
    <t>523/ (530)</t>
  </si>
  <si>
    <t>блины</t>
  </si>
  <si>
    <t>135/ 143</t>
  </si>
  <si>
    <t>Суп-лапша домашняя/ или (Омлет натуральный )</t>
  </si>
  <si>
    <t>Уха с перловой крупой(рыбные консервы)/ или (Суп крестьянский)</t>
  </si>
  <si>
    <t>496/437</t>
  </si>
  <si>
    <t xml:space="preserve">Рис </t>
  </si>
  <si>
    <t>ИТОГО ЗА 1ЫЙ ДЕНЬ</t>
  </si>
  <si>
    <t>ИТОГО ЗА ВТОРОЙ ДЕНЬ</t>
  </si>
  <si>
    <t>ИТОГО ЗА ТРЕТИЙ ДЕНЬ</t>
  </si>
  <si>
    <t>ИТОГО ЗА четвертый ДЕНЬ</t>
  </si>
  <si>
    <t>ИТОГО ЗА ПЯТЫЙ ДЕНЬ</t>
  </si>
  <si>
    <t>ИТОГО ЗА ШЕСТОЙ ДЕНЬ</t>
  </si>
  <si>
    <t>ИТОГО ЗА СЕДЬМОЙ ДЕНЬ</t>
  </si>
  <si>
    <t>ИТОГО ЗА ВОСЬМОЙ ДЕНЬ</t>
  </si>
  <si>
    <t>ИТОГО ЗА ДЕВЯТЫЙ ДЕНЬ</t>
  </si>
  <si>
    <t>ИТОГО ЗА ДЕСЯТЫЙ ДЕНЬ</t>
  </si>
  <si>
    <t>Борщ с картофелем (Свекольник )</t>
  </si>
  <si>
    <t>яйца 1/4шт</t>
  </si>
  <si>
    <t>Суп из овощей / или (Суп с вермишелью и картофелем)</t>
  </si>
  <si>
    <t xml:space="preserve">овощи отварные (морковь, тушенная в сметанно соусе) </t>
  </si>
  <si>
    <t>ИТОГО ЗА 10 ДНЕЙ</t>
  </si>
  <si>
    <t>Возрастная категория 1-3 года</t>
  </si>
  <si>
    <t>Капуста свежая  40/30</t>
  </si>
  <si>
    <t>Картофель            24/18</t>
  </si>
  <si>
    <t>Лук репчатый       8/6</t>
  </si>
  <si>
    <t>Морковь                 8/6</t>
  </si>
  <si>
    <t>Лук репчатый   10/9</t>
  </si>
  <si>
    <t>Морковь             12/10</t>
  </si>
  <si>
    <t xml:space="preserve">Рис                         </t>
  </si>
  <si>
    <t>яйцо   2,8 шт</t>
  </si>
  <si>
    <t>свекла   21/13</t>
  </si>
  <si>
    <t xml:space="preserve">морковь   </t>
  </si>
  <si>
    <t>лук репчатый  7/5</t>
  </si>
  <si>
    <t>лук репчатый    13/11</t>
  </si>
  <si>
    <t>картофель        34/27</t>
  </si>
  <si>
    <t>крупа перловая или другая</t>
  </si>
  <si>
    <t>капуста  74/64</t>
  </si>
  <si>
    <t>морковь  13/11</t>
  </si>
  <si>
    <t>лук репчатый  24/21</t>
  </si>
  <si>
    <t>Картофель     56/45</t>
  </si>
  <si>
    <t>Лук репчатый       4/3</t>
  </si>
  <si>
    <t>Огурцы соленые      12/9</t>
  </si>
  <si>
    <t>Зелень                         1/0,7</t>
  </si>
  <si>
    <t>Капуста свежая  129/97</t>
  </si>
  <si>
    <t>морковь       16/12</t>
  </si>
  <si>
    <t>1</t>
  </si>
  <si>
    <t>0,3</t>
  </si>
  <si>
    <t>5</t>
  </si>
  <si>
    <t>морковь  40/36</t>
  </si>
  <si>
    <t>лук репчатый  8/7</t>
  </si>
  <si>
    <t>свекла  41/32</t>
  </si>
  <si>
    <t>4</t>
  </si>
  <si>
    <t>8</t>
  </si>
  <si>
    <t>2</t>
  </si>
  <si>
    <t>3</t>
  </si>
  <si>
    <t>108</t>
  </si>
  <si>
    <t>1,5</t>
  </si>
  <si>
    <t>0,75</t>
  </si>
  <si>
    <t>10</t>
  </si>
  <si>
    <t>яйца   1/20шт</t>
  </si>
  <si>
    <t>яйцо   3,0шт</t>
  </si>
  <si>
    <t xml:space="preserve">Картофель       57/43   </t>
  </si>
  <si>
    <t>7</t>
  </si>
  <si>
    <t>6</t>
  </si>
  <si>
    <t>0,7</t>
  </si>
  <si>
    <t>Лук репчатый     9/7</t>
  </si>
  <si>
    <t>Морковь               8/6</t>
  </si>
  <si>
    <t>Мясо-говядина  40/38</t>
  </si>
  <si>
    <t>Лук репчатый 13/10</t>
  </si>
  <si>
    <t xml:space="preserve">картофель  с 01.по 31.10 составляет 25%  </t>
  </si>
  <si>
    <t xml:space="preserve">картофель с 31.10.по 31.12.30%  </t>
  </si>
  <si>
    <t xml:space="preserve">картофель с 31.12. по 28.02. 35% </t>
  </si>
  <si>
    <t xml:space="preserve">картофель с 29.02. по 01.09.40% </t>
  </si>
  <si>
    <t>лимон           7/6</t>
  </si>
  <si>
    <t>Картофель   38/30</t>
  </si>
  <si>
    <t>Морковь        10/8</t>
  </si>
  <si>
    <t>Лук репчатый   9/8</t>
  </si>
  <si>
    <t>мясо  67/54</t>
  </si>
  <si>
    <t>Лук репчатый   15/14</t>
  </si>
  <si>
    <t>Каша "геркулес"молочная / масло сливочное</t>
  </si>
  <si>
    <t>лук репчатый  6/5</t>
  </si>
  <si>
    <t>морковь   8/6</t>
  </si>
  <si>
    <t>Яйца  1/8шт</t>
  </si>
  <si>
    <t>картофель  с 01.по 31.10 составляет 25%  118/95</t>
  </si>
  <si>
    <t xml:space="preserve">картофель с 31.12. по 28.02. 35%   </t>
  </si>
  <si>
    <t xml:space="preserve">картофель с 29.02. по 01.09.40%   </t>
  </si>
  <si>
    <t>морковь   21/13</t>
  </si>
  <si>
    <t>картофель с 31.12. по 28.02. 35%,</t>
  </si>
  <si>
    <t xml:space="preserve">картофель с 29.02. по 01.09.40%, </t>
  </si>
  <si>
    <t xml:space="preserve">картофель с 31.10.по 31.12.30%, </t>
  </si>
  <si>
    <t>капуста свежая белокочанная 30/24</t>
  </si>
  <si>
    <t>лук репчатый    12/11</t>
  </si>
  <si>
    <t>картофель       34/27</t>
  </si>
  <si>
    <t>творог     117/116</t>
  </si>
  <si>
    <t>свекла   32/24</t>
  </si>
  <si>
    <t>Картофель    20/15</t>
  </si>
  <si>
    <t>Лук репчатый  7/9</t>
  </si>
  <si>
    <t>Морковь            8/6</t>
  </si>
  <si>
    <t>Лапша домашняя15/38</t>
  </si>
  <si>
    <t>лук репчатый     7/6</t>
  </si>
  <si>
    <t>135</t>
  </si>
  <si>
    <t>Икра морковная или огурец</t>
  </si>
  <si>
    <t>витаминизация</t>
  </si>
  <si>
    <t>Аскорбиновая кислота</t>
  </si>
  <si>
    <t>%</t>
  </si>
  <si>
    <t>Котлеты из филе птицы панированные (запеченые)/ ( или Гуляш)</t>
  </si>
  <si>
    <t>мясо</t>
  </si>
  <si>
    <t>картофель  с 01.по 31.10 составляет 25%          224/144</t>
  </si>
  <si>
    <t xml:space="preserve">соус сметанно-маслянный </t>
  </si>
  <si>
    <t>486/440</t>
  </si>
  <si>
    <t>Голубцы или (мясо тушеное с капустой)</t>
  </si>
  <si>
    <t>аскорбиновая кислота</t>
  </si>
  <si>
    <t>148/340</t>
  </si>
  <si>
    <t>за 10дней</t>
  </si>
  <si>
    <t>Кисель из плодов или ягод свежих (СОК)</t>
  </si>
  <si>
    <t>Кисель из плодов или ягод свежих /(СОК)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</si>
</sst>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0"/>
      <color rgb="FF00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4"/>
      <color rgb="FF000000"/>
      <name val="Times New Roman"/>
      <family val="1"/>
      <charset val="204"/>
    </font>
    <font>
      <sz val="12"/>
      <color theme="1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2"/>
      <color theme="1"/>
      <name val="Arial"/>
      <family val="2"/>
      <charset val="204"/>
    </font>
    <font>
      <b/>
      <i/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color rgb="FF000000"/>
      <name val="Calibri"/>
      <family val="2"/>
      <charset val="204"/>
    </font>
    <font>
      <i/>
      <sz val="11"/>
      <color theme="1"/>
      <name val="Arial"/>
      <family val="2"/>
      <charset val="204"/>
    </font>
    <font>
      <sz val="1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2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Calibri"/>
      <family val="2"/>
      <scheme val="minor"/>
    </font>
    <font>
      <sz val="12"/>
      <color rgb="FF000000"/>
      <name val="Calibri"/>
      <family val="2"/>
      <charset val="204"/>
    </font>
    <font>
      <b/>
      <i/>
      <sz val="12"/>
      <color rgb="FF000000"/>
      <name val="Calibri"/>
      <family val="2"/>
      <charset val="204"/>
    </font>
    <font>
      <i/>
      <sz val="10"/>
      <color rgb="FF000000"/>
      <name val="Calibri"/>
      <family val="2"/>
      <charset val="204"/>
    </font>
    <font>
      <i/>
      <sz val="11"/>
      <color theme="0"/>
      <name val="Times New Roman"/>
      <family val="1"/>
      <charset val="204"/>
    </font>
    <font>
      <b/>
      <i/>
      <sz val="8"/>
      <name val="Times New Roman"/>
      <family val="1"/>
      <charset val="204"/>
    </font>
    <font>
      <i/>
      <sz val="8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8" fillId="0" borderId="0"/>
    <xf numFmtId="0" fontId="19" fillId="0" borderId="0"/>
  </cellStyleXfs>
  <cellXfs count="209">
    <xf numFmtId="0" fontId="0" fillId="0" borderId="0" xfId="0"/>
    <xf numFmtId="0" fontId="4" fillId="0" borderId="1" xfId="0" applyFont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4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 applyAlignment="1">
      <alignment wrapText="1"/>
    </xf>
    <xf numFmtId="0" fontId="15" fillId="4" borderId="1" xfId="0" applyFont="1" applyFill="1" applyBorder="1" applyAlignment="1">
      <alignment horizontal="center" wrapText="1"/>
    </xf>
    <xf numFmtId="0" fontId="15" fillId="4" borderId="1" xfId="0" applyFont="1" applyFill="1" applyBorder="1" applyAlignment="1">
      <alignment horizontal="left"/>
    </xf>
    <xf numFmtId="0" fontId="5" fillId="0" borderId="1" xfId="0" applyFont="1" applyBorder="1" applyAlignment="1">
      <alignment wrapText="1"/>
    </xf>
    <xf numFmtId="0" fontId="0" fillId="0" borderId="0" xfId="0" applyBorder="1"/>
    <xf numFmtId="0" fontId="16" fillId="0" borderId="1" xfId="0" applyFont="1" applyBorder="1" applyAlignment="1">
      <alignment vertical="center" wrapText="1"/>
    </xf>
    <xf numFmtId="0" fontId="17" fillId="0" borderId="0" xfId="0" applyFont="1" applyBorder="1"/>
    <xf numFmtId="0" fontId="17" fillId="0" borderId="0" xfId="0" applyFont="1"/>
    <xf numFmtId="0" fontId="1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8" fillId="0" borderId="1" xfId="0" applyFont="1" applyFill="1" applyBorder="1" applyAlignment="1">
      <alignment wrapText="1"/>
    </xf>
    <xf numFmtId="0" fontId="3" fillId="2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wrapText="1"/>
    </xf>
    <xf numFmtId="0" fontId="5" fillId="2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2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0" fillId="0" borderId="0" xfId="0" applyFont="1" applyBorder="1"/>
    <xf numFmtId="0" fontId="20" fillId="0" borderId="0" xfId="0" applyFont="1"/>
    <xf numFmtId="0" fontId="8" fillId="3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0" fillId="4" borderId="0" xfId="0" applyFill="1" applyBorder="1"/>
    <xf numFmtId="0" fontId="0" fillId="4" borderId="0" xfId="0" applyFill="1"/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14" fillId="0" borderId="1" xfId="0" applyFont="1" applyBorder="1" applyAlignment="1">
      <alignment wrapText="1"/>
    </xf>
    <xf numFmtId="0" fontId="11" fillId="4" borderId="1" xfId="0" applyFont="1" applyFill="1" applyBorder="1" applyAlignment="1">
      <alignment wrapText="1"/>
    </xf>
    <xf numFmtId="0" fontId="23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vertical="center" wrapText="1"/>
    </xf>
    <xf numFmtId="0" fontId="25" fillId="0" borderId="1" xfId="0" applyFont="1" applyBorder="1" applyAlignment="1">
      <alignment vertical="center" wrapText="1"/>
    </xf>
    <xf numFmtId="0" fontId="23" fillId="0" borderId="1" xfId="0" applyFont="1" applyBorder="1" applyAlignment="1">
      <alignment wrapText="1"/>
    </xf>
    <xf numFmtId="0" fontId="26" fillId="4" borderId="1" xfId="0" applyFont="1" applyFill="1" applyBorder="1" applyAlignment="1">
      <alignment horizontal="center" wrapText="1"/>
    </xf>
    <xf numFmtId="0" fontId="26" fillId="4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wrapText="1"/>
    </xf>
    <xf numFmtId="0" fontId="25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25" fillId="3" borderId="1" xfId="0" applyFont="1" applyFill="1" applyBorder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wrapText="1"/>
    </xf>
    <xf numFmtId="0" fontId="25" fillId="0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28" fillId="0" borderId="1" xfId="0" applyFont="1" applyBorder="1" applyAlignment="1">
      <alignment vertical="center" wrapText="1"/>
    </xf>
    <xf numFmtId="0" fontId="28" fillId="3" borderId="1" xfId="0" applyFont="1" applyFill="1" applyBorder="1" applyAlignment="1">
      <alignment vertical="center" wrapText="1"/>
    </xf>
    <xf numFmtId="0" fontId="29" fillId="3" borderId="1" xfId="0" applyFont="1" applyFill="1" applyBorder="1" applyAlignment="1">
      <alignment vertical="center" wrapText="1"/>
    </xf>
    <xf numFmtId="0" fontId="24" fillId="0" borderId="1" xfId="0" applyFont="1" applyBorder="1" applyAlignment="1">
      <alignment vertical="center"/>
    </xf>
    <xf numFmtId="0" fontId="26" fillId="0" borderId="1" xfId="0" applyFont="1" applyFill="1" applyBorder="1" applyAlignment="1">
      <alignment wrapText="1"/>
    </xf>
    <xf numFmtId="0" fontId="23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vertical="center" wrapText="1"/>
    </xf>
    <xf numFmtId="0" fontId="23" fillId="4" borderId="1" xfId="0" applyFont="1" applyFill="1" applyBorder="1" applyAlignment="1">
      <alignment wrapText="1"/>
    </xf>
    <xf numFmtId="0" fontId="26" fillId="4" borderId="1" xfId="0" applyFont="1" applyFill="1" applyBorder="1" applyAlignment="1">
      <alignment horizontal="left"/>
    </xf>
    <xf numFmtId="0" fontId="25" fillId="0" borderId="1" xfId="2" applyFont="1" applyFill="1" applyBorder="1" applyAlignment="1">
      <alignment wrapText="1"/>
    </xf>
    <xf numFmtId="0" fontId="30" fillId="4" borderId="1" xfId="0" applyFont="1" applyFill="1" applyBorder="1" applyAlignment="1">
      <alignment wrapText="1"/>
    </xf>
    <xf numFmtId="0" fontId="31" fillId="0" borderId="1" xfId="0" applyFont="1" applyBorder="1" applyAlignment="1">
      <alignment vertical="center" wrapText="1"/>
    </xf>
    <xf numFmtId="0" fontId="30" fillId="3" borderId="1" xfId="0" applyFont="1" applyFill="1" applyBorder="1" applyAlignment="1">
      <alignment vertical="center" wrapText="1"/>
    </xf>
    <xf numFmtId="0" fontId="25" fillId="4" borderId="1" xfId="2" applyFont="1" applyFill="1" applyBorder="1" applyAlignment="1">
      <alignment horizont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23" fillId="4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33" fillId="2" borderId="1" xfId="0" applyFont="1" applyFill="1" applyBorder="1" applyAlignment="1">
      <alignment vertical="center" wrapText="1"/>
    </xf>
    <xf numFmtId="0" fontId="29" fillId="2" borderId="1" xfId="0" applyFont="1" applyFill="1" applyBorder="1" applyAlignment="1">
      <alignment vertical="center" wrapText="1"/>
    </xf>
    <xf numFmtId="0" fontId="27" fillId="4" borderId="1" xfId="0" applyFont="1" applyFill="1" applyBorder="1" applyAlignment="1">
      <alignment wrapText="1"/>
    </xf>
    <xf numFmtId="0" fontId="24" fillId="4" borderId="1" xfId="0" applyFont="1" applyFill="1" applyBorder="1" applyAlignment="1">
      <alignment wrapText="1"/>
    </xf>
    <xf numFmtId="0" fontId="28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25" fillId="0" borderId="1" xfId="0" applyFont="1" applyBorder="1" applyAlignment="1">
      <alignment wrapText="1"/>
    </xf>
    <xf numFmtId="0" fontId="27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vertical="center" wrapText="1"/>
    </xf>
    <xf numFmtId="0" fontId="23" fillId="5" borderId="1" xfId="0" applyFont="1" applyFill="1" applyBorder="1" applyAlignment="1">
      <alignment vertical="center" wrapText="1"/>
    </xf>
    <xf numFmtId="0" fontId="24" fillId="5" borderId="1" xfId="0" applyFont="1" applyFill="1" applyBorder="1" applyAlignment="1">
      <alignment horizontal="center" vertical="center" wrapText="1"/>
    </xf>
    <xf numFmtId="0" fontId="24" fillId="5" borderId="1" xfId="0" applyFont="1" applyFill="1" applyBorder="1" applyAlignment="1">
      <alignment vertical="center" wrapText="1"/>
    </xf>
    <xf numFmtId="0" fontId="25" fillId="5" borderId="1" xfId="0" applyFont="1" applyFill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0" fillId="0" borderId="0" xfId="0" applyBorder="1" applyAlignment="1"/>
    <xf numFmtId="0" fontId="0" fillId="0" borderId="1" xfId="0" applyBorder="1" applyAlignment="1"/>
    <xf numFmtId="0" fontId="0" fillId="0" borderId="2" xfId="0" applyBorder="1" applyAlignment="1"/>
    <xf numFmtId="0" fontId="25" fillId="5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vertical="center" wrapText="1"/>
    </xf>
    <xf numFmtId="0" fontId="2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wrapText="1"/>
    </xf>
    <xf numFmtId="0" fontId="35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6" fillId="0" borderId="1" xfId="0" applyFont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0" fillId="5" borderId="1" xfId="0" applyFill="1" applyBorder="1"/>
    <xf numFmtId="0" fontId="3" fillId="5" borderId="1" xfId="0" applyFont="1" applyFill="1" applyBorder="1" applyAlignment="1">
      <alignment horizontal="center" vertical="center" wrapText="1"/>
    </xf>
    <xf numFmtId="0" fontId="0" fillId="4" borderId="1" xfId="0" applyFill="1" applyBorder="1"/>
    <xf numFmtId="0" fontId="37" fillId="0" borderId="1" xfId="0" applyFont="1" applyBorder="1" applyAlignment="1">
      <alignment vertical="center" wrapText="1"/>
    </xf>
    <xf numFmtId="0" fontId="38" fillId="0" borderId="0" xfId="0" applyFont="1" applyBorder="1"/>
    <xf numFmtId="0" fontId="15" fillId="0" borderId="1" xfId="0" applyFont="1" applyBorder="1" applyAlignment="1">
      <alignment horizontal="left" vertical="center" wrapText="1"/>
    </xf>
    <xf numFmtId="0" fontId="39" fillId="0" borderId="0" xfId="0" applyFont="1"/>
    <xf numFmtId="0" fontId="39" fillId="0" borderId="0" xfId="0" applyFont="1" applyBorder="1"/>
    <xf numFmtId="0" fontId="15" fillId="0" borderId="1" xfId="0" applyFont="1" applyBorder="1" applyAlignment="1">
      <alignment horizontal="right" vertical="center" wrapText="1"/>
    </xf>
    <xf numFmtId="0" fontId="39" fillId="0" borderId="1" xfId="0" applyFont="1" applyBorder="1"/>
    <xf numFmtId="0" fontId="11" fillId="4" borderId="1" xfId="0" applyFont="1" applyFill="1" applyBorder="1" applyAlignment="1">
      <alignment vertical="center" wrapText="1"/>
    </xf>
    <xf numFmtId="0" fontId="0" fillId="0" borderId="3" xfId="0" applyBorder="1"/>
    <xf numFmtId="0" fontId="13" fillId="5" borderId="1" xfId="0" applyFont="1" applyFill="1" applyBorder="1" applyAlignment="1">
      <alignment vertical="center" wrapText="1"/>
    </xf>
    <xf numFmtId="0" fontId="7" fillId="5" borderId="1" xfId="0" applyFont="1" applyFill="1" applyBorder="1" applyAlignment="1">
      <alignment vertical="center" wrapText="1"/>
    </xf>
    <xf numFmtId="0" fontId="34" fillId="0" borderId="1" xfId="0" applyNumberFormat="1" applyFont="1" applyFill="1" applyBorder="1" applyAlignment="1">
      <alignment wrapText="1"/>
    </xf>
    <xf numFmtId="0" fontId="15" fillId="0" borderId="1" xfId="0" applyNumberFormat="1" applyFont="1" applyFill="1" applyBorder="1" applyAlignment="1">
      <alignment wrapText="1"/>
    </xf>
    <xf numFmtId="0" fontId="5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horizontal="right" vertical="center" wrapText="1"/>
    </xf>
    <xf numFmtId="0" fontId="35" fillId="0" borderId="1" xfId="0" applyFont="1" applyBorder="1" applyAlignment="1">
      <alignment horizontal="right" vertical="center" wrapText="1"/>
    </xf>
    <xf numFmtId="49" fontId="35" fillId="0" borderId="1" xfId="0" applyNumberFormat="1" applyFont="1" applyBorder="1" applyAlignment="1">
      <alignment horizontal="right" vertical="center" wrapText="1"/>
    </xf>
    <xf numFmtId="0" fontId="34" fillId="0" borderId="1" xfId="0" applyFont="1" applyBorder="1" applyAlignment="1">
      <alignment vertical="center" wrapText="1"/>
    </xf>
    <xf numFmtId="0" fontId="40" fillId="0" borderId="0" xfId="0" applyFont="1" applyBorder="1" applyAlignment="1"/>
    <xf numFmtId="0" fontId="40" fillId="0" borderId="1" xfId="0" applyFont="1" applyBorder="1" applyAlignment="1"/>
    <xf numFmtId="0" fontId="40" fillId="0" borderId="0" xfId="0" applyFont="1" applyBorder="1" applyAlignment="1">
      <alignment wrapText="1"/>
    </xf>
    <xf numFmtId="0" fontId="40" fillId="0" borderId="1" xfId="0" applyFont="1" applyBorder="1" applyAlignment="1">
      <alignment wrapText="1"/>
    </xf>
    <xf numFmtId="0" fontId="34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34" fillId="0" borderId="1" xfId="0" applyFont="1" applyBorder="1" applyAlignment="1">
      <alignment wrapText="1"/>
    </xf>
    <xf numFmtId="0" fontId="32" fillId="0" borderId="1" xfId="0" applyFont="1" applyBorder="1" applyAlignment="1">
      <alignment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0" fontId="26" fillId="4" borderId="1" xfId="0" applyFont="1" applyFill="1" applyBorder="1" applyAlignment="1">
      <alignment horizontal="right"/>
    </xf>
    <xf numFmtId="0" fontId="34" fillId="0" borderId="1" xfId="0" applyFont="1" applyFill="1" applyBorder="1" applyAlignment="1"/>
    <xf numFmtId="0" fontId="15" fillId="0" borderId="1" xfId="0" applyFont="1" applyBorder="1" applyAlignment="1">
      <alignment wrapText="1"/>
    </xf>
    <xf numFmtId="0" fontId="15" fillId="4" borderId="1" xfId="0" applyFont="1" applyFill="1" applyBorder="1" applyAlignment="1">
      <alignment wrapText="1"/>
    </xf>
    <xf numFmtId="0" fontId="34" fillId="5" borderId="1" xfId="0" applyFont="1" applyFill="1" applyBorder="1" applyAlignment="1">
      <alignment vertical="center"/>
    </xf>
    <xf numFmtId="0" fontId="3" fillId="0" borderId="1" xfId="0" applyFont="1" applyBorder="1" applyAlignment="1">
      <alignment horizontal="right" vertical="center" wrapText="1"/>
    </xf>
    <xf numFmtId="0" fontId="26" fillId="0" borderId="1" xfId="0" applyFont="1" applyBorder="1" applyAlignment="1">
      <alignment wrapText="1"/>
    </xf>
    <xf numFmtId="0" fontId="8" fillId="4" borderId="1" xfId="0" applyFont="1" applyFill="1" applyBorder="1" applyAlignment="1">
      <alignment vertical="center" wrapText="1"/>
    </xf>
    <xf numFmtId="0" fontId="0" fillId="0" borderId="2" xfId="0" applyBorder="1"/>
    <xf numFmtId="0" fontId="41" fillId="0" borderId="1" xfId="0" applyFont="1" applyBorder="1" applyAlignment="1">
      <alignment vertical="center" wrapText="1"/>
    </xf>
    <xf numFmtId="0" fontId="41" fillId="0" borderId="1" xfId="0" applyFont="1" applyBorder="1" applyAlignment="1">
      <alignment horizontal="right" vertical="center" wrapText="1"/>
    </xf>
    <xf numFmtId="0" fontId="4" fillId="4" borderId="1" xfId="0" applyFont="1" applyFill="1" applyBorder="1" applyAlignment="1">
      <alignment vertical="center" wrapText="1"/>
    </xf>
    <xf numFmtId="0" fontId="42" fillId="0" borderId="1" xfId="0" applyFont="1" applyBorder="1" applyAlignment="1">
      <alignment vertical="center" wrapText="1"/>
    </xf>
    <xf numFmtId="0" fontId="43" fillId="0" borderId="1" xfId="0" applyFont="1" applyBorder="1" applyAlignment="1">
      <alignment vertical="center" wrapText="1"/>
    </xf>
    <xf numFmtId="0" fontId="15" fillId="0" borderId="1" xfId="0" applyFont="1" applyBorder="1" applyAlignment="1"/>
    <xf numFmtId="0" fontId="15" fillId="0" borderId="0" xfId="0" applyFont="1" applyBorder="1" applyAlignment="1">
      <alignment horizontal="right"/>
    </xf>
    <xf numFmtId="0" fontId="15" fillId="0" borderId="0" xfId="0" applyFont="1" applyBorder="1" applyAlignment="1"/>
    <xf numFmtId="0" fontId="8" fillId="3" borderId="1" xfId="0" applyFont="1" applyFill="1" applyBorder="1" applyAlignment="1">
      <alignment horizontal="right" vertical="center" wrapText="1"/>
    </xf>
    <xf numFmtId="0" fontId="8" fillId="0" borderId="1" xfId="0" applyFont="1" applyBorder="1" applyAlignment="1"/>
    <xf numFmtId="2" fontId="5" fillId="3" borderId="1" xfId="0" applyNumberFormat="1" applyFont="1" applyFill="1" applyBorder="1" applyAlignment="1">
      <alignment vertical="center" wrapText="1"/>
    </xf>
    <xf numFmtId="0" fontId="23" fillId="2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34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/>
    </xf>
    <xf numFmtId="0" fontId="15" fillId="4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right" wrapText="1"/>
    </xf>
    <xf numFmtId="2" fontId="21" fillId="3" borderId="1" xfId="0" applyNumberFormat="1" applyFont="1" applyFill="1" applyBorder="1" applyAlignment="1">
      <alignment vertical="center" wrapText="1"/>
    </xf>
    <xf numFmtId="164" fontId="25" fillId="0" borderId="1" xfId="0" applyNumberFormat="1" applyFont="1" applyFill="1" applyBorder="1" applyAlignment="1">
      <alignment wrapText="1"/>
    </xf>
    <xf numFmtId="0" fontId="5" fillId="0" borderId="1" xfId="0" applyFont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21" fillId="5" borderId="1" xfId="0" applyFont="1" applyFill="1" applyBorder="1" applyAlignment="1">
      <alignment vertical="center" wrapText="1"/>
    </xf>
    <xf numFmtId="0" fontId="25" fillId="4" borderId="1" xfId="0" applyFont="1" applyFill="1" applyBorder="1" applyAlignment="1">
      <alignment wrapText="1"/>
    </xf>
    <xf numFmtId="0" fontId="34" fillId="5" borderId="1" xfId="0" applyFont="1" applyFill="1" applyBorder="1" applyAlignment="1"/>
    <xf numFmtId="2" fontId="9" fillId="3" borderId="1" xfId="0" applyNumberFormat="1" applyFont="1" applyFill="1" applyBorder="1" applyAlignment="1">
      <alignment vertical="center" wrapText="1"/>
    </xf>
    <xf numFmtId="2" fontId="4" fillId="3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27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40" fillId="6" borderId="1" xfId="0" applyFont="1" applyFill="1" applyBorder="1" applyAlignment="1">
      <alignment wrapText="1"/>
    </xf>
    <xf numFmtId="164" fontId="4" fillId="3" borderId="1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29" fillId="3" borderId="0" xfId="0" applyFont="1" applyFill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002"/>
  <sheetViews>
    <sheetView tabSelected="1" topLeftCell="A784" zoomScaleNormal="100" workbookViewId="0">
      <selection activeCell="D463" sqref="D463"/>
    </sheetView>
  </sheetViews>
  <sheetFormatPr defaultRowHeight="15.75" x14ac:dyDescent="0.25"/>
  <cols>
    <col min="1" max="1" width="13.140625" style="31" customWidth="1"/>
    <col min="2" max="2" width="9.140625" style="21"/>
    <col min="3" max="3" width="9.140625" style="31"/>
    <col min="4" max="4" width="27" style="143" customWidth="1"/>
    <col min="5" max="5" width="12.140625" style="141" customWidth="1"/>
    <col min="6" max="6" width="9.140625" style="104"/>
    <col min="7" max="8" width="9.140625" style="104" customWidth="1"/>
    <col min="9" max="9" width="12" style="105" customWidth="1"/>
    <col min="10" max="162" width="9.140625" style="26"/>
    <col min="1019" max="1221" width="9.140625" style="26"/>
  </cols>
  <sheetData>
    <row r="1" spans="1:13" ht="37.5" customHeight="1" x14ac:dyDescent="0.25">
      <c r="A1" s="204" t="s">
        <v>295</v>
      </c>
      <c r="B1" s="204"/>
      <c r="C1" s="204"/>
      <c r="D1" s="204"/>
      <c r="E1" s="204"/>
      <c r="F1" s="204"/>
      <c r="G1" s="204"/>
      <c r="H1" s="204"/>
      <c r="I1" s="204"/>
    </row>
    <row r="2" spans="1:13" ht="23.25" customHeight="1" x14ac:dyDescent="0.25">
      <c r="A2" s="205" t="s">
        <v>220</v>
      </c>
      <c r="B2" s="205"/>
      <c r="C2" s="205"/>
      <c r="D2" s="205"/>
      <c r="E2" s="205"/>
      <c r="F2" s="205"/>
      <c r="G2" s="205"/>
      <c r="H2" s="205"/>
      <c r="I2" s="205"/>
    </row>
    <row r="3" spans="1:13" ht="30" x14ac:dyDescent="0.25">
      <c r="A3" s="206" t="s">
        <v>333</v>
      </c>
      <c r="B3" s="206"/>
      <c r="C3" s="207" t="s">
        <v>0</v>
      </c>
      <c r="D3" s="207"/>
      <c r="E3" s="33"/>
      <c r="F3" s="208" t="s">
        <v>1</v>
      </c>
      <c r="G3" s="208"/>
      <c r="H3" s="208"/>
      <c r="I3" s="171" t="s">
        <v>2</v>
      </c>
    </row>
    <row r="4" spans="1:13" ht="30" x14ac:dyDescent="0.25">
      <c r="A4" s="92" t="s">
        <v>3</v>
      </c>
      <c r="B4" s="49" t="s">
        <v>4</v>
      </c>
      <c r="C4" s="50" t="s">
        <v>5</v>
      </c>
      <c r="D4" s="20" t="s">
        <v>6</v>
      </c>
      <c r="E4" s="90" t="s">
        <v>7</v>
      </c>
      <c r="F4" s="92" t="s">
        <v>8</v>
      </c>
      <c r="G4" s="92" t="s">
        <v>9</v>
      </c>
      <c r="H4" s="92" t="s">
        <v>10</v>
      </c>
      <c r="I4" s="92" t="s">
        <v>11</v>
      </c>
    </row>
    <row r="5" spans="1:13" s="29" customFormat="1" ht="31.5" x14ac:dyDescent="0.25">
      <c r="A5" s="174" t="s">
        <v>39</v>
      </c>
      <c r="B5" s="175">
        <v>333</v>
      </c>
      <c r="C5" s="154" t="s">
        <v>14</v>
      </c>
      <c r="D5" s="144" t="s">
        <v>298</v>
      </c>
      <c r="E5" s="176">
        <v>150</v>
      </c>
      <c r="F5" s="177">
        <v>8.1</v>
      </c>
      <c r="G5" s="177">
        <v>8</v>
      </c>
      <c r="H5" s="177">
        <v>31.95</v>
      </c>
      <c r="I5" s="177">
        <v>297</v>
      </c>
      <c r="J5" s="28"/>
      <c r="K5" s="28"/>
      <c r="L5" s="28"/>
      <c r="M5" s="28"/>
    </row>
    <row r="6" spans="1:13" ht="45" x14ac:dyDescent="0.25">
      <c r="A6" s="49"/>
      <c r="B6" s="93">
        <v>685</v>
      </c>
      <c r="C6" s="94" t="s">
        <v>82</v>
      </c>
      <c r="D6" s="1" t="s">
        <v>41</v>
      </c>
      <c r="E6" s="1">
        <v>150</v>
      </c>
      <c r="F6" s="100">
        <v>0</v>
      </c>
      <c r="G6" s="100">
        <v>0</v>
      </c>
      <c r="H6" s="100">
        <v>11</v>
      </c>
      <c r="I6" s="51">
        <v>43.5</v>
      </c>
    </row>
    <row r="7" spans="1:13" ht="31.5" x14ac:dyDescent="0.25">
      <c r="A7" s="49"/>
      <c r="B7" s="93">
        <v>3</v>
      </c>
      <c r="C7" s="94" t="s">
        <v>13</v>
      </c>
      <c r="D7" s="14" t="s">
        <v>205</v>
      </c>
      <c r="E7" s="1">
        <v>30</v>
      </c>
      <c r="F7" s="51">
        <v>1.93</v>
      </c>
      <c r="G7" s="51">
        <v>11.24</v>
      </c>
      <c r="H7" s="51">
        <v>9</v>
      </c>
      <c r="I7" s="51">
        <v>155.5</v>
      </c>
    </row>
    <row r="8" spans="1:13" x14ac:dyDescent="0.25">
      <c r="A8" s="49"/>
      <c r="B8" s="93"/>
      <c r="C8" s="94"/>
      <c r="D8" s="19" t="s">
        <v>54</v>
      </c>
      <c r="E8" s="19">
        <v>20</v>
      </c>
      <c r="F8" s="51"/>
      <c r="G8" s="51"/>
      <c r="H8" s="51"/>
      <c r="I8" s="51"/>
    </row>
    <row r="9" spans="1:13" x14ac:dyDescent="0.25">
      <c r="A9" s="49"/>
      <c r="B9" s="93"/>
      <c r="C9" s="94"/>
      <c r="D9" s="19" t="s">
        <v>44</v>
      </c>
      <c r="E9" s="19">
        <v>10</v>
      </c>
      <c r="F9" s="51"/>
      <c r="G9" s="51"/>
      <c r="H9" s="51"/>
      <c r="I9" s="51"/>
    </row>
    <row r="10" spans="1:13" x14ac:dyDescent="0.25">
      <c r="A10" s="92"/>
      <c r="B10" s="56">
        <v>1</v>
      </c>
      <c r="C10" s="94" t="s">
        <v>17</v>
      </c>
      <c r="D10" s="1" t="s">
        <v>30</v>
      </c>
      <c r="E10" s="1">
        <v>10</v>
      </c>
      <c r="F10" s="51">
        <v>0.56999999999999995</v>
      </c>
      <c r="G10" s="51">
        <v>0.1</v>
      </c>
      <c r="H10" s="51">
        <v>3.7</v>
      </c>
      <c r="I10" s="51">
        <v>18.2</v>
      </c>
    </row>
    <row r="11" spans="1:13" x14ac:dyDescent="0.25">
      <c r="A11" s="95" t="s">
        <v>19</v>
      </c>
      <c r="B11" s="96"/>
      <c r="C11" s="97"/>
      <c r="D11" s="112" t="s">
        <v>20</v>
      </c>
      <c r="E11" s="111">
        <v>100</v>
      </c>
      <c r="F11" s="98">
        <v>1.5</v>
      </c>
      <c r="G11" s="98">
        <v>0</v>
      </c>
      <c r="H11" s="98">
        <v>15</v>
      </c>
      <c r="I11" s="98">
        <v>90</v>
      </c>
    </row>
    <row r="12" spans="1:13" x14ac:dyDescent="0.25">
      <c r="A12" s="57"/>
      <c r="B12" s="93"/>
      <c r="C12" s="94"/>
      <c r="D12" s="41" t="s">
        <v>21</v>
      </c>
      <c r="E12" s="14">
        <f>SUM(E5:E11)</f>
        <v>470</v>
      </c>
      <c r="F12" s="14">
        <f>SUM(F5:F11)</f>
        <v>12.1</v>
      </c>
      <c r="G12" s="14">
        <f>SUM(G5:G11)</f>
        <v>19.340000000000003</v>
      </c>
      <c r="H12" s="14">
        <f>SUM(H5:H11)</f>
        <v>70.650000000000006</v>
      </c>
      <c r="I12" s="14">
        <f>SUM(I5:I11)</f>
        <v>604.20000000000005</v>
      </c>
    </row>
    <row r="13" spans="1:13" ht="47.25" x14ac:dyDescent="0.25">
      <c r="A13" s="57"/>
      <c r="B13" s="93"/>
      <c r="C13" s="94"/>
      <c r="D13" s="41" t="s">
        <v>22</v>
      </c>
      <c r="E13" s="170">
        <f>I12/14</f>
        <v>43.157142857142858</v>
      </c>
      <c r="F13" s="94"/>
      <c r="G13" s="94"/>
      <c r="H13" s="94"/>
      <c r="I13" s="94"/>
    </row>
    <row r="14" spans="1:13" s="28" customFormat="1" ht="31.5" x14ac:dyDescent="0.25">
      <c r="A14" s="95" t="s">
        <v>23</v>
      </c>
      <c r="B14" s="96" t="s">
        <v>12</v>
      </c>
      <c r="C14" s="97" t="s">
        <v>13</v>
      </c>
      <c r="D14" s="111" t="s">
        <v>296</v>
      </c>
      <c r="E14" s="111">
        <v>30</v>
      </c>
      <c r="F14" s="51">
        <v>0.15</v>
      </c>
      <c r="G14" s="51">
        <v>0</v>
      </c>
      <c r="H14" s="51">
        <v>1.5</v>
      </c>
      <c r="I14" s="51">
        <v>7.2</v>
      </c>
    </row>
    <row r="15" spans="1:13" s="28" customFormat="1" ht="31.5" x14ac:dyDescent="0.25">
      <c r="A15" s="59"/>
      <c r="B15" s="93">
        <v>124</v>
      </c>
      <c r="C15" s="94" t="s">
        <v>24</v>
      </c>
      <c r="D15" s="1" t="s">
        <v>25</v>
      </c>
      <c r="E15" s="1">
        <v>150</v>
      </c>
      <c r="F15" s="51">
        <v>4.5</v>
      </c>
      <c r="G15" s="51">
        <v>4.7</v>
      </c>
      <c r="H15" s="51">
        <v>5.3</v>
      </c>
      <c r="I15" s="51">
        <v>82</v>
      </c>
    </row>
    <row r="16" spans="1:13" s="28" customFormat="1" x14ac:dyDescent="0.25">
      <c r="A16" s="60"/>
      <c r="B16" s="53"/>
      <c r="C16" s="54"/>
      <c r="D16" s="19" t="s">
        <v>334</v>
      </c>
      <c r="E16" s="19">
        <v>30</v>
      </c>
      <c r="F16" s="61"/>
      <c r="G16" s="61"/>
      <c r="H16" s="61"/>
      <c r="I16" s="61"/>
    </row>
    <row r="17" spans="1:9" s="28" customFormat="1" x14ac:dyDescent="0.25">
      <c r="A17" s="60"/>
      <c r="B17" s="53"/>
      <c r="C17" s="54"/>
      <c r="D17" s="19" t="s">
        <v>335</v>
      </c>
      <c r="E17" s="19">
        <v>18</v>
      </c>
      <c r="F17" s="61"/>
      <c r="G17" s="61"/>
      <c r="H17" s="61"/>
      <c r="I17" s="179"/>
    </row>
    <row r="18" spans="1:9" s="28" customFormat="1" x14ac:dyDescent="0.25">
      <c r="A18" s="60"/>
      <c r="B18" s="53"/>
      <c r="C18" s="54"/>
      <c r="D18" s="19" t="s">
        <v>336</v>
      </c>
      <c r="E18" s="19">
        <v>6</v>
      </c>
      <c r="F18" s="61"/>
      <c r="G18" s="61"/>
      <c r="H18" s="61"/>
      <c r="I18" s="179"/>
    </row>
    <row r="19" spans="1:9" s="28" customFormat="1" x14ac:dyDescent="0.25">
      <c r="A19" s="60"/>
      <c r="B19" s="53"/>
      <c r="C19" s="54"/>
      <c r="D19" s="19" t="s">
        <v>337</v>
      </c>
      <c r="E19" s="19">
        <v>6</v>
      </c>
      <c r="F19" s="61"/>
      <c r="G19" s="61"/>
      <c r="H19" s="61"/>
      <c r="I19" s="179"/>
    </row>
    <row r="20" spans="1:9" s="28" customFormat="1" x14ac:dyDescent="0.25">
      <c r="A20" s="60"/>
      <c r="B20" s="53"/>
      <c r="C20" s="54"/>
      <c r="D20" s="19" t="s">
        <v>114</v>
      </c>
      <c r="E20" s="19">
        <v>2</v>
      </c>
      <c r="F20" s="61"/>
      <c r="G20" s="61"/>
      <c r="H20" s="61"/>
      <c r="I20" s="179"/>
    </row>
    <row r="21" spans="1:9" s="28" customFormat="1" x14ac:dyDescent="0.25">
      <c r="A21" s="60"/>
      <c r="B21" s="53"/>
      <c r="C21" s="54"/>
      <c r="D21" s="19" t="s">
        <v>115</v>
      </c>
      <c r="E21" s="19">
        <v>120</v>
      </c>
      <c r="F21" s="61"/>
      <c r="G21" s="61"/>
      <c r="H21" s="61"/>
      <c r="I21" s="179"/>
    </row>
    <row r="22" spans="1:9" s="28" customFormat="1" x14ac:dyDescent="0.25">
      <c r="A22" s="60"/>
      <c r="B22" s="53"/>
      <c r="C22" s="54"/>
      <c r="D22" s="19" t="s">
        <v>116</v>
      </c>
      <c r="E22" s="19">
        <v>0.7</v>
      </c>
      <c r="F22" s="61"/>
      <c r="G22" s="61"/>
      <c r="H22" s="61"/>
      <c r="I22" s="179"/>
    </row>
    <row r="23" spans="1:9" s="28" customFormat="1" x14ac:dyDescent="0.25">
      <c r="A23" s="60"/>
      <c r="B23" s="53"/>
      <c r="C23" s="54"/>
      <c r="D23" s="19" t="s">
        <v>117</v>
      </c>
      <c r="E23" s="19">
        <v>0.7</v>
      </c>
      <c r="F23" s="61"/>
      <c r="G23" s="61"/>
      <c r="H23" s="61"/>
      <c r="I23" s="179"/>
    </row>
    <row r="24" spans="1:9" s="28" customFormat="1" x14ac:dyDescent="0.25">
      <c r="A24" s="60"/>
      <c r="B24" s="53"/>
      <c r="C24" s="54"/>
      <c r="D24" s="19" t="s">
        <v>118</v>
      </c>
      <c r="E24" s="145">
        <v>10</v>
      </c>
      <c r="F24" s="61"/>
      <c r="G24" s="61"/>
      <c r="H24" s="61"/>
      <c r="I24" s="179"/>
    </row>
    <row r="25" spans="1:9" s="28" customFormat="1" x14ac:dyDescent="0.25">
      <c r="A25" s="62"/>
      <c r="B25" s="53">
        <v>492</v>
      </c>
      <c r="C25" s="54" t="s">
        <v>26</v>
      </c>
      <c r="D25" s="113" t="s">
        <v>27</v>
      </c>
      <c r="E25" s="113">
        <v>180</v>
      </c>
      <c r="F25" s="61">
        <v>14</v>
      </c>
      <c r="G25" s="61">
        <v>14</v>
      </c>
      <c r="H25" s="61">
        <v>32.5</v>
      </c>
      <c r="I25" s="179">
        <v>322</v>
      </c>
    </row>
    <row r="26" spans="1:9" s="28" customFormat="1" x14ac:dyDescent="0.25">
      <c r="A26" s="62"/>
      <c r="B26" s="53"/>
      <c r="C26" s="54"/>
      <c r="D26" s="19" t="s">
        <v>119</v>
      </c>
      <c r="E26" s="19">
        <v>67</v>
      </c>
      <c r="F26" s="100"/>
      <c r="G26" s="100"/>
      <c r="H26" s="100"/>
      <c r="I26" s="100"/>
    </row>
    <row r="27" spans="1:9" s="28" customFormat="1" x14ac:dyDescent="0.25">
      <c r="A27" s="62"/>
      <c r="B27" s="53"/>
      <c r="C27" s="54"/>
      <c r="D27" s="19" t="s">
        <v>114</v>
      </c>
      <c r="E27" s="19">
        <v>7</v>
      </c>
      <c r="F27" s="100"/>
      <c r="G27" s="61"/>
      <c r="H27" s="61"/>
      <c r="I27" s="179"/>
    </row>
    <row r="28" spans="1:9" s="28" customFormat="1" x14ac:dyDescent="0.25">
      <c r="A28" s="62"/>
      <c r="B28" s="53"/>
      <c r="C28" s="54"/>
      <c r="D28" s="19" t="s">
        <v>338</v>
      </c>
      <c r="E28" s="19">
        <v>10</v>
      </c>
      <c r="F28" s="100"/>
      <c r="G28" s="61"/>
      <c r="H28" s="61"/>
      <c r="I28" s="179"/>
    </row>
    <row r="29" spans="1:9" s="28" customFormat="1" x14ac:dyDescent="0.25">
      <c r="A29" s="62"/>
      <c r="B29" s="53"/>
      <c r="C29" s="54"/>
      <c r="D29" s="19" t="s">
        <v>339</v>
      </c>
      <c r="E29" s="19">
        <v>10</v>
      </c>
      <c r="F29" s="100"/>
      <c r="G29" s="61"/>
      <c r="H29" s="61"/>
      <c r="I29" s="179"/>
    </row>
    <row r="30" spans="1:9" s="28" customFormat="1" x14ac:dyDescent="0.25">
      <c r="A30" s="62"/>
      <c r="B30" s="53"/>
      <c r="C30" s="54"/>
      <c r="D30" s="19" t="s">
        <v>120</v>
      </c>
      <c r="E30" s="19">
        <v>4</v>
      </c>
      <c r="F30" s="100"/>
      <c r="G30" s="61"/>
      <c r="H30" s="61"/>
      <c r="I30" s="179"/>
    </row>
    <row r="31" spans="1:9" s="28" customFormat="1" x14ac:dyDescent="0.25">
      <c r="A31" s="62"/>
      <c r="B31" s="53"/>
      <c r="C31" s="54"/>
      <c r="D31" s="19" t="s">
        <v>340</v>
      </c>
      <c r="E31" s="19">
        <v>42</v>
      </c>
      <c r="F31" s="100"/>
      <c r="G31" s="61"/>
      <c r="H31" s="61"/>
      <c r="I31" s="179"/>
    </row>
    <row r="32" spans="1:9" x14ac:dyDescent="0.25">
      <c r="A32" s="62"/>
      <c r="B32" s="53"/>
      <c r="C32" s="54"/>
      <c r="D32" s="19" t="s">
        <v>117</v>
      </c>
      <c r="E32" s="19">
        <v>0.7</v>
      </c>
      <c r="F32" s="100"/>
      <c r="G32" s="61"/>
      <c r="H32" s="61"/>
      <c r="I32" s="179"/>
    </row>
    <row r="33" spans="1:9" s="26" customFormat="1" x14ac:dyDescent="0.25">
      <c r="A33" s="62"/>
      <c r="B33" s="53"/>
      <c r="C33" s="54"/>
      <c r="D33" s="19" t="s">
        <v>121</v>
      </c>
      <c r="E33" s="19">
        <v>0.9</v>
      </c>
      <c r="F33" s="100"/>
      <c r="G33" s="61"/>
      <c r="H33" s="61"/>
      <c r="I33" s="179"/>
    </row>
    <row r="34" spans="1:9" s="26" customFormat="1" ht="21" customHeight="1" x14ac:dyDescent="0.25">
      <c r="A34" s="63"/>
      <c r="B34" s="93">
        <v>696</v>
      </c>
      <c r="C34" s="94" t="s">
        <v>28</v>
      </c>
      <c r="D34" s="1" t="s">
        <v>29</v>
      </c>
      <c r="E34" s="1">
        <v>150</v>
      </c>
      <c r="F34" s="100">
        <v>0.15</v>
      </c>
      <c r="G34" s="100">
        <v>0</v>
      </c>
      <c r="H34" s="100">
        <v>20</v>
      </c>
      <c r="I34" s="100">
        <v>93</v>
      </c>
    </row>
    <row r="35" spans="1:9" s="26" customFormat="1" x14ac:dyDescent="0.25">
      <c r="A35" s="62"/>
      <c r="B35" s="53"/>
      <c r="C35" s="54"/>
      <c r="D35" s="19" t="s">
        <v>122</v>
      </c>
      <c r="E35" s="34">
        <v>15</v>
      </c>
      <c r="F35" s="55"/>
      <c r="G35" s="55"/>
      <c r="H35" s="55"/>
      <c r="I35" s="55"/>
    </row>
    <row r="36" spans="1:9" x14ac:dyDescent="0.25">
      <c r="A36" s="62"/>
      <c r="B36" s="53"/>
      <c r="C36" s="54"/>
      <c r="D36" s="19" t="s">
        <v>123</v>
      </c>
      <c r="E36" s="34">
        <v>150</v>
      </c>
      <c r="F36" s="55"/>
      <c r="G36" s="55"/>
      <c r="H36" s="55"/>
      <c r="I36" s="55"/>
    </row>
    <row r="37" spans="1:9" x14ac:dyDescent="0.25">
      <c r="A37" s="62"/>
      <c r="B37" s="53"/>
      <c r="C37" s="54"/>
      <c r="D37" s="19" t="s">
        <v>112</v>
      </c>
      <c r="E37" s="34">
        <v>10</v>
      </c>
      <c r="F37" s="55"/>
      <c r="G37" s="55"/>
      <c r="H37" s="55"/>
      <c r="I37" s="55"/>
    </row>
    <row r="38" spans="1:9" ht="30" x14ac:dyDescent="0.25">
      <c r="A38" s="62"/>
      <c r="B38" s="53"/>
      <c r="C38" s="54" t="s">
        <v>414</v>
      </c>
      <c r="D38" s="19" t="s">
        <v>415</v>
      </c>
      <c r="E38" s="34">
        <v>0.03</v>
      </c>
      <c r="F38" s="55"/>
      <c r="G38" s="55"/>
      <c r="H38" s="55"/>
      <c r="I38" s="55"/>
    </row>
    <row r="39" spans="1:9" x14ac:dyDescent="0.25">
      <c r="A39" s="63"/>
      <c r="B39" s="56">
        <v>1</v>
      </c>
      <c r="C39" s="94" t="s">
        <v>17</v>
      </c>
      <c r="D39" s="1" t="s">
        <v>18</v>
      </c>
      <c r="E39" s="1">
        <v>20</v>
      </c>
      <c r="F39" s="51">
        <v>1.4</v>
      </c>
      <c r="G39" s="51">
        <v>0.14000000000000001</v>
      </c>
      <c r="H39" s="51">
        <v>8.8000000000000007</v>
      </c>
      <c r="I39" s="51">
        <v>48</v>
      </c>
    </row>
    <row r="40" spans="1:9" x14ac:dyDescent="0.25">
      <c r="A40" s="92"/>
      <c r="B40" s="56">
        <v>1</v>
      </c>
      <c r="C40" s="94" t="s">
        <v>17</v>
      </c>
      <c r="D40" s="1" t="s">
        <v>30</v>
      </c>
      <c r="E40" s="1">
        <v>10</v>
      </c>
      <c r="F40" s="51">
        <v>0.56999999999999995</v>
      </c>
      <c r="G40" s="51">
        <v>0.1</v>
      </c>
      <c r="H40" s="51">
        <v>3.7</v>
      </c>
      <c r="I40" s="51">
        <v>18.2</v>
      </c>
    </row>
    <row r="41" spans="1:9" x14ac:dyDescent="0.25">
      <c r="A41" s="64"/>
      <c r="B41" s="93"/>
      <c r="C41" s="65"/>
      <c r="D41" s="41" t="s">
        <v>21</v>
      </c>
      <c r="E41" s="14">
        <f>E14+E25+E34+E39+E40+E15</f>
        <v>540</v>
      </c>
      <c r="F41" s="14">
        <f>F14+F25+F34+F39+F40+F15</f>
        <v>20.77</v>
      </c>
      <c r="G41" s="14">
        <f>G14+G25+G34+G39+G40+G15</f>
        <v>18.940000000000001</v>
      </c>
      <c r="H41" s="14">
        <f>H14+H25+H34+H39+H40+H15</f>
        <v>71.8</v>
      </c>
      <c r="I41" s="195">
        <f>I14+I25+I34+I39+I40+I15</f>
        <v>570.4</v>
      </c>
    </row>
    <row r="42" spans="1:9" ht="47.25" x14ac:dyDescent="0.25">
      <c r="A42" s="64"/>
      <c r="B42" s="93"/>
      <c r="C42" s="65"/>
      <c r="D42" s="41" t="s">
        <v>22</v>
      </c>
      <c r="E42" s="170">
        <f>I41/14</f>
        <v>40.74285714285714</v>
      </c>
      <c r="F42" s="94"/>
      <c r="G42" s="94"/>
      <c r="H42" s="94"/>
      <c r="I42" s="178"/>
    </row>
    <row r="43" spans="1:9" ht="60" x14ac:dyDescent="0.25">
      <c r="A43" s="95" t="s">
        <v>31</v>
      </c>
      <c r="B43" s="96">
        <v>340</v>
      </c>
      <c r="C43" s="97" t="s">
        <v>14</v>
      </c>
      <c r="D43" s="111" t="s">
        <v>32</v>
      </c>
      <c r="E43" s="111">
        <v>150</v>
      </c>
      <c r="F43" s="97">
        <v>15</v>
      </c>
      <c r="G43" s="97">
        <v>16</v>
      </c>
      <c r="H43" s="97">
        <v>2.8</v>
      </c>
      <c r="I43" s="97">
        <v>300</v>
      </c>
    </row>
    <row r="44" spans="1:9" x14ac:dyDescent="0.25">
      <c r="A44" s="92"/>
      <c r="B44" s="93"/>
      <c r="C44" s="94"/>
      <c r="D44" s="19" t="s">
        <v>341</v>
      </c>
      <c r="E44" s="102">
        <v>112</v>
      </c>
      <c r="F44" s="66"/>
      <c r="G44" s="66"/>
      <c r="H44" s="66"/>
      <c r="I44" s="66"/>
    </row>
    <row r="45" spans="1:9" x14ac:dyDescent="0.25">
      <c r="A45" s="92"/>
      <c r="B45" s="93"/>
      <c r="C45" s="94"/>
      <c r="D45" s="19" t="s">
        <v>124</v>
      </c>
      <c r="E45" s="19">
        <v>43</v>
      </c>
      <c r="F45" s="66"/>
      <c r="G45" s="66"/>
      <c r="H45" s="66"/>
      <c r="I45" s="66"/>
    </row>
    <row r="46" spans="1:9" x14ac:dyDescent="0.25">
      <c r="A46" s="92"/>
      <c r="B46" s="93"/>
      <c r="C46" s="94"/>
      <c r="D46" s="19" t="s">
        <v>125</v>
      </c>
      <c r="E46" s="19">
        <v>0.2</v>
      </c>
      <c r="F46" s="66"/>
      <c r="G46" s="66"/>
      <c r="H46" s="66"/>
      <c r="I46" s="66"/>
    </row>
    <row r="47" spans="1:9" x14ac:dyDescent="0.25">
      <c r="A47" s="92"/>
      <c r="B47" s="93"/>
      <c r="C47" s="94"/>
      <c r="D47" s="19" t="s">
        <v>72</v>
      </c>
      <c r="E47" s="19">
        <v>3</v>
      </c>
      <c r="F47" s="66"/>
      <c r="G47" s="66"/>
      <c r="H47" s="66"/>
      <c r="I47" s="66"/>
    </row>
    <row r="48" spans="1:9" s="26" customFormat="1" x14ac:dyDescent="0.25">
      <c r="A48" s="92"/>
      <c r="B48" s="93"/>
      <c r="C48" s="94"/>
      <c r="D48" s="13" t="s">
        <v>126</v>
      </c>
      <c r="E48" s="19">
        <v>146</v>
      </c>
      <c r="F48" s="66"/>
      <c r="G48" s="66"/>
      <c r="H48" s="66"/>
      <c r="I48" s="66"/>
    </row>
    <row r="49" spans="1:9" s="26" customFormat="1" x14ac:dyDescent="0.25">
      <c r="A49" s="92"/>
      <c r="B49" s="93"/>
      <c r="C49" s="94"/>
      <c r="D49" s="19" t="s">
        <v>85</v>
      </c>
      <c r="E49" s="19">
        <v>4</v>
      </c>
      <c r="F49" s="66"/>
      <c r="G49" s="66"/>
      <c r="H49" s="66"/>
      <c r="I49" s="66"/>
    </row>
    <row r="50" spans="1:9" ht="47.25" x14ac:dyDescent="0.25">
      <c r="A50" s="30"/>
      <c r="B50" s="45">
        <v>693</v>
      </c>
      <c r="C50" s="46" t="s">
        <v>33</v>
      </c>
      <c r="D50" s="1" t="s">
        <v>101</v>
      </c>
      <c r="E50" s="1">
        <v>200</v>
      </c>
      <c r="F50" s="9">
        <v>0.8</v>
      </c>
      <c r="G50" s="9">
        <v>0</v>
      </c>
      <c r="H50" s="9">
        <v>23.6</v>
      </c>
      <c r="I50" s="8">
        <v>94</v>
      </c>
    </row>
    <row r="51" spans="1:9" x14ac:dyDescent="0.25">
      <c r="A51" s="30"/>
      <c r="B51" s="23"/>
      <c r="C51" s="24"/>
      <c r="D51" s="19" t="s">
        <v>200</v>
      </c>
      <c r="E51" s="34">
        <v>20</v>
      </c>
      <c r="F51" s="32"/>
      <c r="G51" s="32"/>
      <c r="H51" s="34"/>
      <c r="I51" s="32"/>
    </row>
    <row r="52" spans="1:9" x14ac:dyDescent="0.25">
      <c r="A52" s="30"/>
      <c r="B52" s="23"/>
      <c r="C52" s="24"/>
      <c r="D52" s="19" t="s">
        <v>123</v>
      </c>
      <c r="E52" s="34">
        <v>150</v>
      </c>
      <c r="F52" s="32"/>
      <c r="G52" s="32"/>
      <c r="H52" s="34"/>
      <c r="I52" s="32"/>
    </row>
    <row r="53" spans="1:9" x14ac:dyDescent="0.25">
      <c r="A53" s="6"/>
      <c r="D53" s="19" t="s">
        <v>112</v>
      </c>
      <c r="E53" s="34">
        <v>12</v>
      </c>
      <c r="F53" s="32"/>
      <c r="G53" s="32"/>
      <c r="H53" s="34"/>
      <c r="I53" s="32"/>
    </row>
    <row r="54" spans="1:9" x14ac:dyDescent="0.25">
      <c r="A54" s="63"/>
      <c r="B54" s="56">
        <v>1</v>
      </c>
      <c r="C54" s="94" t="s">
        <v>17</v>
      </c>
      <c r="D54" s="1" t="s">
        <v>18</v>
      </c>
      <c r="E54" s="1">
        <v>20</v>
      </c>
      <c r="F54" s="51">
        <v>1.4</v>
      </c>
      <c r="G54" s="51">
        <v>0.14000000000000001</v>
      </c>
      <c r="H54" s="51">
        <v>8.8000000000000007</v>
      </c>
      <c r="I54" s="51">
        <v>48</v>
      </c>
    </row>
    <row r="55" spans="1:9" x14ac:dyDescent="0.25">
      <c r="A55" s="92"/>
      <c r="B55" s="56">
        <v>1</v>
      </c>
      <c r="C55" s="94" t="s">
        <v>17</v>
      </c>
      <c r="D55" s="1" t="s">
        <v>30</v>
      </c>
      <c r="E55" s="1">
        <v>10</v>
      </c>
      <c r="F55" s="51">
        <v>0.56999999999999995</v>
      </c>
      <c r="G55" s="51">
        <v>0.1</v>
      </c>
      <c r="H55" s="51">
        <v>3.7</v>
      </c>
      <c r="I55" s="51">
        <v>18.2</v>
      </c>
    </row>
    <row r="56" spans="1:9" ht="30" x14ac:dyDescent="0.25">
      <c r="A56" s="59"/>
      <c r="B56" s="93" t="s">
        <v>12</v>
      </c>
      <c r="C56" s="94" t="s">
        <v>86</v>
      </c>
      <c r="D56" s="1" t="s">
        <v>222</v>
      </c>
      <c r="E56" s="1">
        <v>20</v>
      </c>
      <c r="F56" s="51">
        <v>0.8</v>
      </c>
      <c r="G56" s="51">
        <v>1.6</v>
      </c>
      <c r="H56" s="51">
        <v>4.4000000000000004</v>
      </c>
      <c r="I56" s="51">
        <v>44</v>
      </c>
    </row>
    <row r="57" spans="1:9" x14ac:dyDescent="0.25">
      <c r="A57" s="64"/>
      <c r="B57" s="93"/>
      <c r="C57" s="65"/>
      <c r="D57" s="41" t="s">
        <v>21</v>
      </c>
      <c r="E57" s="14">
        <f>E43+E50+E55+E56+E54</f>
        <v>400</v>
      </c>
      <c r="F57" s="50">
        <f>F43+F50+F55+F56+F54</f>
        <v>18.57</v>
      </c>
      <c r="G57" s="50">
        <f>G43+G50+G55+G56+G54</f>
        <v>17.840000000000003</v>
      </c>
      <c r="H57" s="50">
        <f>H43+H50+H55+H56+H54</f>
        <v>43.3</v>
      </c>
      <c r="I57" s="50">
        <f>I43+I50+I55+I56+I54</f>
        <v>504.2</v>
      </c>
    </row>
    <row r="58" spans="1:9" ht="47.25" x14ac:dyDescent="0.25">
      <c r="A58" s="64"/>
      <c r="B58" s="93"/>
      <c r="C58" s="65"/>
      <c r="D58" s="41" t="s">
        <v>22</v>
      </c>
      <c r="E58" s="170">
        <f>I57/14</f>
        <v>36.014285714285712</v>
      </c>
      <c r="F58" s="94"/>
      <c r="G58" s="94"/>
      <c r="H58" s="94"/>
      <c r="I58" s="94"/>
    </row>
    <row r="59" spans="1:9" x14ac:dyDescent="0.25">
      <c r="A59" s="64"/>
      <c r="B59" s="93"/>
      <c r="C59" s="65"/>
      <c r="D59" s="41" t="s">
        <v>318</v>
      </c>
      <c r="E59" s="170">
        <f>E58+E42+E13</f>
        <v>119.91428571428571</v>
      </c>
      <c r="F59" s="94">
        <f>F57+F41+F12</f>
        <v>51.440000000000005</v>
      </c>
      <c r="G59" s="94">
        <f t="shared" ref="G59:I59" si="0">G57+G41+G12</f>
        <v>56.120000000000005</v>
      </c>
      <c r="H59" s="94">
        <f t="shared" si="0"/>
        <v>185.75</v>
      </c>
      <c r="I59" s="94">
        <f t="shared" si="0"/>
        <v>1678.8</v>
      </c>
    </row>
    <row r="60" spans="1:9" ht="30" x14ac:dyDescent="0.25">
      <c r="A60" s="171"/>
      <c r="B60" s="68" t="s">
        <v>38</v>
      </c>
      <c r="C60" s="69" t="s">
        <v>5</v>
      </c>
      <c r="D60" s="171" t="s">
        <v>37</v>
      </c>
      <c r="E60" s="33"/>
      <c r="F60" s="208" t="s">
        <v>1</v>
      </c>
      <c r="G60" s="208"/>
      <c r="H60" s="208"/>
      <c r="I60" s="171" t="s">
        <v>2</v>
      </c>
    </row>
    <row r="61" spans="1:9" ht="30" x14ac:dyDescent="0.25">
      <c r="A61" s="92" t="s">
        <v>3</v>
      </c>
      <c r="B61" s="49" t="s">
        <v>4</v>
      </c>
      <c r="C61" s="50"/>
      <c r="D61" s="20" t="s">
        <v>6</v>
      </c>
      <c r="E61" s="90" t="s">
        <v>7</v>
      </c>
      <c r="F61" s="92" t="s">
        <v>8</v>
      </c>
      <c r="G61" s="92" t="s">
        <v>9</v>
      </c>
      <c r="H61" s="92" t="s">
        <v>10</v>
      </c>
      <c r="I61" s="92" t="s">
        <v>11</v>
      </c>
    </row>
    <row r="62" spans="1:9" ht="31.5" x14ac:dyDescent="0.25">
      <c r="A62" s="95" t="s">
        <v>39</v>
      </c>
      <c r="B62" s="96">
        <v>302</v>
      </c>
      <c r="C62" s="97" t="s">
        <v>14</v>
      </c>
      <c r="D62" s="111" t="s">
        <v>40</v>
      </c>
      <c r="E62" s="111">
        <v>150</v>
      </c>
      <c r="F62" s="98">
        <v>3.2</v>
      </c>
      <c r="G62" s="98">
        <v>3.2</v>
      </c>
      <c r="H62" s="98">
        <v>18.8</v>
      </c>
      <c r="I62" s="98">
        <v>180</v>
      </c>
    </row>
    <row r="63" spans="1:9" x14ac:dyDescent="0.25">
      <c r="A63" s="92"/>
      <c r="B63" s="93"/>
      <c r="C63" s="94"/>
      <c r="D63" s="19" t="s">
        <v>127</v>
      </c>
      <c r="E63" s="135">
        <v>37</v>
      </c>
      <c r="F63" s="51"/>
      <c r="G63" s="51"/>
      <c r="H63" s="51"/>
      <c r="I63" s="51"/>
    </row>
    <row r="64" spans="1:9" ht="31.5" x14ac:dyDescent="0.25">
      <c r="A64" s="92"/>
      <c r="B64" s="93"/>
      <c r="C64" s="94"/>
      <c r="D64" s="19" t="s">
        <v>110</v>
      </c>
      <c r="E64" s="135">
        <v>0.7</v>
      </c>
      <c r="F64" s="51"/>
      <c r="G64" s="51"/>
      <c r="H64" s="51"/>
      <c r="I64" s="51"/>
    </row>
    <row r="65" spans="1:9" ht="31.5" x14ac:dyDescent="0.25">
      <c r="A65" s="92"/>
      <c r="B65" s="93"/>
      <c r="C65" s="94"/>
      <c r="D65" s="19" t="s">
        <v>111</v>
      </c>
      <c r="E65" s="135">
        <v>120</v>
      </c>
      <c r="F65" s="51"/>
      <c r="G65" s="51"/>
      <c r="H65" s="51"/>
      <c r="I65" s="51"/>
    </row>
    <row r="66" spans="1:9" x14ac:dyDescent="0.25">
      <c r="A66" s="92"/>
      <c r="B66" s="93"/>
      <c r="C66" s="94"/>
      <c r="D66" s="19" t="s">
        <v>112</v>
      </c>
      <c r="E66" s="135">
        <v>4</v>
      </c>
      <c r="F66" s="51"/>
      <c r="G66" s="51"/>
      <c r="H66" s="51"/>
      <c r="I66" s="51"/>
    </row>
    <row r="67" spans="1:9" ht="31.5" x14ac:dyDescent="0.25">
      <c r="A67" s="92"/>
      <c r="B67" s="93"/>
      <c r="C67" s="94"/>
      <c r="D67" s="19" t="s">
        <v>128</v>
      </c>
      <c r="E67" s="135">
        <v>4</v>
      </c>
      <c r="F67" s="51"/>
      <c r="G67" s="51"/>
      <c r="H67" s="51"/>
      <c r="I67" s="51"/>
    </row>
    <row r="68" spans="1:9" ht="45" x14ac:dyDescent="0.25">
      <c r="A68" s="49"/>
      <c r="B68" s="93">
        <v>692</v>
      </c>
      <c r="C68" s="94" t="s">
        <v>82</v>
      </c>
      <c r="D68" s="14" t="s">
        <v>52</v>
      </c>
      <c r="E68" s="1">
        <v>150</v>
      </c>
      <c r="F68" s="100">
        <v>1.9</v>
      </c>
      <c r="G68" s="100">
        <v>2.7</v>
      </c>
      <c r="H68" s="100">
        <v>21.5</v>
      </c>
      <c r="I68" s="51">
        <v>114</v>
      </c>
    </row>
    <row r="69" spans="1:9" x14ac:dyDescent="0.25">
      <c r="A69" s="49"/>
      <c r="B69" s="93"/>
      <c r="C69" s="94"/>
      <c r="D69" s="19" t="s">
        <v>130</v>
      </c>
      <c r="E69" s="19">
        <v>2</v>
      </c>
      <c r="F69" s="100"/>
      <c r="G69" s="100"/>
      <c r="H69" s="100"/>
      <c r="I69" s="100"/>
    </row>
    <row r="70" spans="1:9" x14ac:dyDescent="0.25">
      <c r="A70" s="49"/>
      <c r="B70" s="93"/>
      <c r="C70" s="94"/>
      <c r="D70" s="19" t="s">
        <v>123</v>
      </c>
      <c r="E70" s="19">
        <v>129</v>
      </c>
      <c r="F70" s="100"/>
      <c r="G70" s="100"/>
      <c r="H70" s="100"/>
      <c r="I70" s="51"/>
    </row>
    <row r="71" spans="1:9" x14ac:dyDescent="0.25">
      <c r="A71" s="49"/>
      <c r="B71" s="93"/>
      <c r="C71" s="94"/>
      <c r="D71" s="19" t="s">
        <v>112</v>
      </c>
      <c r="E71" s="19">
        <v>10</v>
      </c>
      <c r="F71" s="100"/>
      <c r="G71" s="100"/>
      <c r="H71" s="100"/>
      <c r="I71" s="51"/>
    </row>
    <row r="72" spans="1:9" x14ac:dyDescent="0.25">
      <c r="A72" s="49"/>
      <c r="B72" s="93"/>
      <c r="C72" s="94"/>
      <c r="D72" s="19" t="s">
        <v>131</v>
      </c>
      <c r="E72" s="19">
        <v>38</v>
      </c>
      <c r="F72" s="100"/>
      <c r="G72" s="100"/>
      <c r="H72" s="100"/>
      <c r="I72" s="51"/>
    </row>
    <row r="73" spans="1:9" ht="31.5" x14ac:dyDescent="0.25">
      <c r="A73" s="92"/>
      <c r="B73" s="56">
        <v>2</v>
      </c>
      <c r="C73" s="94" t="s">
        <v>13</v>
      </c>
      <c r="D73" s="1" t="s">
        <v>223</v>
      </c>
      <c r="E73" s="1">
        <v>20</v>
      </c>
      <c r="F73" s="51">
        <v>0.6</v>
      </c>
      <c r="G73" s="51">
        <v>1.4</v>
      </c>
      <c r="H73" s="51">
        <v>10</v>
      </c>
      <c r="I73" s="51">
        <v>55</v>
      </c>
    </row>
    <row r="74" spans="1:9" x14ac:dyDescent="0.25">
      <c r="A74" s="92"/>
      <c r="B74" s="56"/>
      <c r="C74" s="94"/>
      <c r="D74" s="19" t="s">
        <v>43</v>
      </c>
      <c r="E74" s="19">
        <v>10</v>
      </c>
      <c r="F74" s="51"/>
      <c r="G74" s="51"/>
      <c r="H74" s="51"/>
      <c r="I74" s="51"/>
    </row>
    <row r="75" spans="1:9" x14ac:dyDescent="0.25">
      <c r="A75" s="92"/>
      <c r="B75" s="56"/>
      <c r="C75" s="65"/>
      <c r="D75" s="19" t="s">
        <v>224</v>
      </c>
      <c r="E75" s="19">
        <v>10</v>
      </c>
      <c r="F75" s="51"/>
      <c r="G75" s="51"/>
      <c r="H75" s="51"/>
      <c r="I75" s="51"/>
    </row>
    <row r="76" spans="1:9" x14ac:dyDescent="0.25">
      <c r="A76" s="92"/>
      <c r="B76" s="56">
        <v>1</v>
      </c>
      <c r="C76" s="94" t="s">
        <v>17</v>
      </c>
      <c r="D76" s="1" t="s">
        <v>30</v>
      </c>
      <c r="E76" s="1">
        <v>10</v>
      </c>
      <c r="F76" s="51">
        <v>0.56999999999999995</v>
      </c>
      <c r="G76" s="51">
        <v>0.1</v>
      </c>
      <c r="H76" s="51">
        <v>3.7</v>
      </c>
      <c r="I76" s="51">
        <v>18.2</v>
      </c>
    </row>
    <row r="77" spans="1:9" ht="30" x14ac:dyDescent="0.25">
      <c r="A77" s="95" t="s">
        <v>45</v>
      </c>
      <c r="B77" s="96" t="s">
        <v>12</v>
      </c>
      <c r="C77" s="97" t="s">
        <v>46</v>
      </c>
      <c r="D77" s="111" t="s">
        <v>225</v>
      </c>
      <c r="E77" s="111">
        <v>100</v>
      </c>
      <c r="F77" s="98">
        <v>2.1</v>
      </c>
      <c r="G77" s="98">
        <v>2.5</v>
      </c>
      <c r="H77" s="98">
        <v>8</v>
      </c>
      <c r="I77" s="98">
        <v>60</v>
      </c>
    </row>
    <row r="78" spans="1:9" x14ac:dyDescent="0.25">
      <c r="A78" s="57"/>
      <c r="B78" s="93"/>
      <c r="C78" s="94"/>
      <c r="D78" s="41" t="s">
        <v>21</v>
      </c>
      <c r="E78" s="14">
        <f>E62+E76+E77+E68+E73</f>
        <v>430</v>
      </c>
      <c r="F78" s="14">
        <f t="shared" ref="F78:I78" si="1">F62+F76+F77+F68+F73</f>
        <v>8.3699999999999992</v>
      </c>
      <c r="G78" s="14">
        <f t="shared" si="1"/>
        <v>9.9</v>
      </c>
      <c r="H78" s="14">
        <f t="shared" si="1"/>
        <v>62</v>
      </c>
      <c r="I78" s="14">
        <f t="shared" si="1"/>
        <v>427.2</v>
      </c>
    </row>
    <row r="79" spans="1:9" ht="47.25" x14ac:dyDescent="0.25">
      <c r="A79" s="57"/>
      <c r="B79" s="93"/>
      <c r="C79" s="94"/>
      <c r="D79" s="41" t="s">
        <v>22</v>
      </c>
      <c r="E79" s="170">
        <f>I78/14</f>
        <v>30.514285714285712</v>
      </c>
      <c r="F79" s="58"/>
      <c r="G79" s="58"/>
      <c r="H79" s="58"/>
      <c r="I79" s="178"/>
    </row>
    <row r="80" spans="1:9" x14ac:dyDescent="0.25">
      <c r="A80" s="95" t="s">
        <v>23</v>
      </c>
      <c r="B80" s="96">
        <v>79</v>
      </c>
      <c r="C80" s="97" t="s">
        <v>13</v>
      </c>
      <c r="D80" s="111" t="s">
        <v>245</v>
      </c>
      <c r="E80" s="111">
        <v>30</v>
      </c>
      <c r="F80" s="98">
        <v>0.5</v>
      </c>
      <c r="G80" s="98">
        <v>0.6</v>
      </c>
      <c r="H80" s="98">
        <v>2.6</v>
      </c>
      <c r="I80" s="98">
        <v>27</v>
      </c>
    </row>
    <row r="81" spans="1:9" x14ac:dyDescent="0.25">
      <c r="A81" s="79"/>
      <c r="B81" s="107"/>
      <c r="C81" s="108"/>
      <c r="D81" s="110" t="s">
        <v>342</v>
      </c>
      <c r="E81" s="110">
        <v>13</v>
      </c>
      <c r="F81" s="109"/>
      <c r="G81" s="109"/>
      <c r="H81" s="109"/>
      <c r="I81" s="109"/>
    </row>
    <row r="82" spans="1:9" x14ac:dyDescent="0.25">
      <c r="A82" s="79"/>
      <c r="B82" s="107"/>
      <c r="C82" s="108"/>
      <c r="D82" s="110" t="s">
        <v>343</v>
      </c>
      <c r="E82" s="110">
        <v>13</v>
      </c>
      <c r="F82" s="109"/>
      <c r="G82" s="109"/>
      <c r="H82" s="109"/>
      <c r="I82" s="109"/>
    </row>
    <row r="83" spans="1:9" x14ac:dyDescent="0.25">
      <c r="A83" s="79"/>
      <c r="B83" s="107"/>
      <c r="C83" s="108"/>
      <c r="D83" s="110" t="s">
        <v>344</v>
      </c>
      <c r="E83" s="110">
        <v>5</v>
      </c>
      <c r="F83" s="109"/>
      <c r="G83" s="109"/>
      <c r="H83" s="109"/>
      <c r="I83" s="109"/>
    </row>
    <row r="84" spans="1:9" x14ac:dyDescent="0.25">
      <c r="A84" s="79"/>
      <c r="B84" s="107"/>
      <c r="C84" s="108"/>
      <c r="D84" s="110" t="s">
        <v>117</v>
      </c>
      <c r="E84" s="110">
        <v>0.1</v>
      </c>
      <c r="F84" s="109"/>
      <c r="G84" s="109"/>
      <c r="H84" s="109"/>
      <c r="I84" s="109"/>
    </row>
    <row r="85" spans="1:9" x14ac:dyDescent="0.25">
      <c r="A85" s="79"/>
      <c r="B85" s="107"/>
      <c r="C85" s="108"/>
      <c r="D85" s="110" t="s">
        <v>114</v>
      </c>
      <c r="E85" s="110">
        <v>1</v>
      </c>
      <c r="F85" s="109"/>
      <c r="G85" s="109"/>
      <c r="H85" s="109"/>
      <c r="I85" s="109"/>
    </row>
    <row r="86" spans="1:9" ht="63" x14ac:dyDescent="0.25">
      <c r="A86" s="70"/>
      <c r="B86" s="53">
        <v>181</v>
      </c>
      <c r="C86" s="71" t="s">
        <v>24</v>
      </c>
      <c r="D86" s="113" t="s">
        <v>315</v>
      </c>
      <c r="E86" s="113">
        <v>150</v>
      </c>
      <c r="F86" s="72">
        <v>3.7</v>
      </c>
      <c r="G86" s="72">
        <v>4.5</v>
      </c>
      <c r="H86" s="72">
        <v>9.5</v>
      </c>
      <c r="I86" s="72">
        <v>94</v>
      </c>
    </row>
    <row r="87" spans="1:9" x14ac:dyDescent="0.25">
      <c r="A87" s="70"/>
      <c r="B87" s="53"/>
      <c r="C87" s="71"/>
      <c r="D87" s="19" t="s">
        <v>138</v>
      </c>
      <c r="E87" s="19">
        <v>20</v>
      </c>
      <c r="F87" s="72"/>
      <c r="G87" s="72"/>
      <c r="H87" s="72"/>
      <c r="I87" s="72"/>
    </row>
    <row r="88" spans="1:9" x14ac:dyDescent="0.25">
      <c r="A88" s="70"/>
      <c r="B88" s="53"/>
      <c r="C88" s="71"/>
      <c r="D88" s="19" t="s">
        <v>345</v>
      </c>
      <c r="E88" s="19">
        <v>11</v>
      </c>
      <c r="F88" s="72"/>
      <c r="G88" s="72"/>
      <c r="H88" s="72"/>
      <c r="I88" s="72"/>
    </row>
    <row r="89" spans="1:9" x14ac:dyDescent="0.25">
      <c r="A89" s="70"/>
      <c r="B89" s="53"/>
      <c r="C89" s="71"/>
      <c r="D89" s="19" t="s">
        <v>139</v>
      </c>
      <c r="E89" s="19">
        <v>1</v>
      </c>
      <c r="F89" s="72"/>
      <c r="G89" s="72"/>
      <c r="H89" s="72"/>
      <c r="I89" s="72"/>
    </row>
    <row r="90" spans="1:9" x14ac:dyDescent="0.25">
      <c r="A90" s="70"/>
      <c r="B90" s="53"/>
      <c r="C90" s="71"/>
      <c r="D90" s="19" t="s">
        <v>346</v>
      </c>
      <c r="E90" s="19">
        <v>27</v>
      </c>
      <c r="F90" s="72"/>
      <c r="G90" s="72"/>
      <c r="H90" s="72"/>
      <c r="I90" s="72"/>
    </row>
    <row r="91" spans="1:9" ht="31.5" x14ac:dyDescent="0.25">
      <c r="A91" s="70"/>
      <c r="B91" s="53"/>
      <c r="C91" s="71"/>
      <c r="D91" s="19" t="s">
        <v>347</v>
      </c>
      <c r="E91" s="19">
        <v>5</v>
      </c>
      <c r="F91" s="72"/>
      <c r="G91" s="72"/>
      <c r="H91" s="72"/>
      <c r="I91" s="72"/>
    </row>
    <row r="92" spans="1:9" x14ac:dyDescent="0.25">
      <c r="A92" s="70"/>
      <c r="B92" s="53"/>
      <c r="C92" s="71"/>
      <c r="D92" s="19" t="s">
        <v>123</v>
      </c>
      <c r="E92" s="19">
        <v>116</v>
      </c>
      <c r="F92" s="72"/>
      <c r="G92" s="72"/>
      <c r="H92" s="72"/>
      <c r="I92" s="72"/>
    </row>
    <row r="93" spans="1:9" x14ac:dyDescent="0.25">
      <c r="A93" s="70"/>
      <c r="B93" s="53"/>
      <c r="C93" s="71"/>
      <c r="D93" s="19" t="s">
        <v>141</v>
      </c>
      <c r="E93" s="19">
        <v>0.7</v>
      </c>
      <c r="F93" s="72"/>
      <c r="G93" s="72"/>
      <c r="H93" s="72"/>
      <c r="I93" s="72"/>
    </row>
    <row r="94" spans="1:9" x14ac:dyDescent="0.25">
      <c r="A94" s="70"/>
      <c r="B94" s="53"/>
      <c r="C94" s="71"/>
      <c r="D94" s="19" t="s">
        <v>125</v>
      </c>
      <c r="E94" s="19">
        <v>0.6</v>
      </c>
      <c r="F94" s="72"/>
      <c r="G94" s="72"/>
      <c r="H94" s="72"/>
      <c r="I94" s="72"/>
    </row>
    <row r="95" spans="1:9" ht="47.25" customHeight="1" x14ac:dyDescent="0.25">
      <c r="A95" s="73"/>
      <c r="B95" s="53" t="s">
        <v>316</v>
      </c>
      <c r="C95" s="54" t="s">
        <v>234</v>
      </c>
      <c r="D95" s="144" t="s">
        <v>417</v>
      </c>
      <c r="E95" s="113">
        <v>55</v>
      </c>
      <c r="F95" s="61">
        <v>12.1</v>
      </c>
      <c r="G95" s="61">
        <v>10.8</v>
      </c>
      <c r="H95" s="61">
        <v>5.5</v>
      </c>
      <c r="I95" s="61">
        <v>170</v>
      </c>
    </row>
    <row r="96" spans="1:9" x14ac:dyDescent="0.25">
      <c r="A96" s="73"/>
      <c r="B96" s="53"/>
      <c r="C96" s="71"/>
      <c r="D96" s="114" t="s">
        <v>235</v>
      </c>
      <c r="E96" s="114">
        <v>50</v>
      </c>
      <c r="F96" s="61"/>
      <c r="G96" s="61"/>
      <c r="H96" s="61"/>
      <c r="I96" s="61"/>
    </row>
    <row r="97" spans="1:9" x14ac:dyDescent="0.25">
      <c r="A97" s="73"/>
      <c r="B97" s="53"/>
      <c r="C97" s="71"/>
      <c r="D97" s="114" t="s">
        <v>62</v>
      </c>
      <c r="E97" s="114">
        <v>10</v>
      </c>
      <c r="F97" s="61"/>
      <c r="G97" s="61"/>
      <c r="H97" s="61"/>
      <c r="I97" s="61"/>
    </row>
    <row r="98" spans="1:9" x14ac:dyDescent="0.25">
      <c r="A98" s="73"/>
      <c r="B98" s="53"/>
      <c r="C98" s="71"/>
      <c r="D98" s="114" t="s">
        <v>236</v>
      </c>
      <c r="E98" s="114">
        <v>4</v>
      </c>
      <c r="F98" s="61"/>
      <c r="G98" s="61"/>
      <c r="H98" s="61"/>
      <c r="I98" s="61"/>
    </row>
    <row r="99" spans="1:9" x14ac:dyDescent="0.25">
      <c r="A99" s="73"/>
      <c r="B99" s="53"/>
      <c r="C99" s="71"/>
      <c r="D99" s="114" t="s">
        <v>117</v>
      </c>
      <c r="E99" s="114">
        <v>0.2</v>
      </c>
      <c r="F99" s="61"/>
      <c r="G99" s="61"/>
      <c r="H99" s="61"/>
      <c r="I99" s="61"/>
    </row>
    <row r="100" spans="1:9" x14ac:dyDescent="0.25">
      <c r="A100" s="73"/>
      <c r="B100" s="53"/>
      <c r="C100" s="71"/>
      <c r="D100" s="137" t="s">
        <v>162</v>
      </c>
      <c r="E100" s="114">
        <v>57</v>
      </c>
      <c r="F100" s="61"/>
      <c r="G100" s="61"/>
      <c r="H100" s="61"/>
      <c r="I100" s="61"/>
    </row>
    <row r="101" spans="1:9" x14ac:dyDescent="0.25">
      <c r="A101" s="73"/>
      <c r="B101" s="53"/>
      <c r="C101" s="71"/>
      <c r="D101" s="19" t="s">
        <v>114</v>
      </c>
      <c r="E101" s="114">
        <v>5</v>
      </c>
      <c r="F101" s="61"/>
      <c r="G101" s="61"/>
      <c r="H101" s="61"/>
      <c r="I101" s="61"/>
    </row>
    <row r="102" spans="1:9" x14ac:dyDescent="0.25">
      <c r="A102" s="73"/>
      <c r="B102" s="53"/>
      <c r="C102" s="71"/>
      <c r="D102" s="137" t="s">
        <v>237</v>
      </c>
      <c r="E102" s="114">
        <v>50</v>
      </c>
      <c r="F102" s="61"/>
      <c r="G102" s="61"/>
      <c r="H102" s="61"/>
      <c r="I102" s="61"/>
    </row>
    <row r="103" spans="1:9" x14ac:dyDescent="0.25">
      <c r="A103" s="73"/>
      <c r="B103" s="53"/>
      <c r="C103" s="71"/>
      <c r="D103" s="114" t="s">
        <v>72</v>
      </c>
      <c r="E103" s="114">
        <v>5</v>
      </c>
      <c r="F103" s="61"/>
      <c r="G103" s="61"/>
      <c r="H103" s="61"/>
      <c r="I103" s="61"/>
    </row>
    <row r="104" spans="1:9" ht="47.25" x14ac:dyDescent="0.25">
      <c r="A104" s="73"/>
      <c r="B104" s="53" t="s">
        <v>242</v>
      </c>
      <c r="C104" s="71"/>
      <c r="D104" s="113" t="s">
        <v>233</v>
      </c>
      <c r="E104" s="113">
        <v>110</v>
      </c>
      <c r="F104" s="72"/>
      <c r="G104" s="72"/>
      <c r="H104" s="72"/>
      <c r="I104" s="72"/>
    </row>
    <row r="105" spans="1:9" x14ac:dyDescent="0.25">
      <c r="A105" s="73"/>
      <c r="B105" s="53"/>
      <c r="C105" s="71" t="s">
        <v>48</v>
      </c>
      <c r="D105" s="163" t="s">
        <v>238</v>
      </c>
      <c r="E105" s="113">
        <v>65</v>
      </c>
      <c r="F105" s="72">
        <v>1.3</v>
      </c>
      <c r="G105" s="72">
        <v>3.25</v>
      </c>
      <c r="H105" s="72">
        <v>10.3</v>
      </c>
      <c r="I105" s="72">
        <v>79</v>
      </c>
    </row>
    <row r="106" spans="1:9" ht="27" customHeight="1" x14ac:dyDescent="0.25">
      <c r="A106" s="73"/>
      <c r="B106" s="53"/>
      <c r="C106" s="71"/>
      <c r="D106" s="114" t="s">
        <v>246</v>
      </c>
      <c r="E106" s="34">
        <v>67</v>
      </c>
      <c r="F106" s="72"/>
      <c r="G106" s="72"/>
      <c r="H106" s="72"/>
      <c r="I106" s="72"/>
    </row>
    <row r="107" spans="1:9" ht="26.25" customHeight="1" x14ac:dyDescent="0.25">
      <c r="A107" s="73"/>
      <c r="B107" s="53"/>
      <c r="C107" s="71"/>
      <c r="D107" s="164" t="s">
        <v>247</v>
      </c>
      <c r="E107" s="34">
        <v>72</v>
      </c>
      <c r="F107" s="72"/>
      <c r="G107" s="72"/>
      <c r="H107" s="72"/>
      <c r="I107" s="72"/>
    </row>
    <row r="108" spans="1:9" ht="28.5" customHeight="1" x14ac:dyDescent="0.25">
      <c r="A108" s="73"/>
      <c r="B108" s="53"/>
      <c r="C108" s="71"/>
      <c r="D108" s="164" t="s">
        <v>248</v>
      </c>
      <c r="E108" s="34">
        <v>77</v>
      </c>
      <c r="F108" s="72"/>
      <c r="G108" s="72"/>
      <c r="H108" s="72"/>
      <c r="I108" s="72"/>
    </row>
    <row r="109" spans="1:9" ht="24.75" customHeight="1" x14ac:dyDescent="0.25">
      <c r="A109" s="73"/>
      <c r="B109" s="53"/>
      <c r="C109" s="71"/>
      <c r="D109" s="164" t="s">
        <v>249</v>
      </c>
      <c r="E109" s="34">
        <v>84</v>
      </c>
      <c r="F109" s="72"/>
      <c r="G109" s="72"/>
      <c r="H109" s="72"/>
      <c r="I109" s="72"/>
    </row>
    <row r="110" spans="1:9" x14ac:dyDescent="0.25">
      <c r="A110" s="73"/>
      <c r="B110" s="53"/>
      <c r="C110" s="71"/>
      <c r="D110" s="114" t="s">
        <v>72</v>
      </c>
      <c r="E110" s="34">
        <v>2</v>
      </c>
      <c r="F110" s="72"/>
      <c r="G110" s="72"/>
      <c r="H110" s="72"/>
      <c r="I110" s="72"/>
    </row>
    <row r="111" spans="1:9" x14ac:dyDescent="0.25">
      <c r="A111" s="73"/>
      <c r="B111" s="53"/>
      <c r="C111" s="71"/>
      <c r="D111" s="114" t="s">
        <v>125</v>
      </c>
      <c r="E111" s="34">
        <v>0.2</v>
      </c>
      <c r="F111" s="72"/>
      <c r="G111" s="72"/>
      <c r="H111" s="72"/>
      <c r="I111" s="72"/>
    </row>
    <row r="112" spans="1:9" x14ac:dyDescent="0.25">
      <c r="A112" s="73"/>
      <c r="B112" s="53"/>
      <c r="C112" s="71" t="s">
        <v>48</v>
      </c>
      <c r="D112" s="163" t="s">
        <v>239</v>
      </c>
      <c r="E112" s="113">
        <v>45</v>
      </c>
      <c r="F112" s="72">
        <v>1.1000000000000001</v>
      </c>
      <c r="G112" s="72">
        <v>2</v>
      </c>
      <c r="H112" s="72">
        <v>4.8</v>
      </c>
      <c r="I112" s="72">
        <v>42</v>
      </c>
    </row>
    <row r="113" spans="1:9" x14ac:dyDescent="0.25">
      <c r="A113" s="73"/>
      <c r="B113" s="53"/>
      <c r="D113" s="114" t="s">
        <v>348</v>
      </c>
      <c r="E113" s="34">
        <v>64</v>
      </c>
      <c r="F113" s="72"/>
      <c r="G113" s="72"/>
      <c r="H113" s="72"/>
      <c r="I113" s="72"/>
    </row>
    <row r="114" spans="1:9" x14ac:dyDescent="0.25">
      <c r="A114" s="73"/>
      <c r="B114" s="53"/>
      <c r="C114" s="71"/>
      <c r="D114" s="114" t="s">
        <v>114</v>
      </c>
      <c r="E114" s="34">
        <v>1.6</v>
      </c>
      <c r="F114" s="72"/>
      <c r="G114" s="72"/>
      <c r="H114" s="72"/>
      <c r="I114" s="72"/>
    </row>
    <row r="115" spans="1:9" x14ac:dyDescent="0.25">
      <c r="A115" s="73"/>
      <c r="B115" s="53"/>
      <c r="C115" s="71"/>
      <c r="D115" s="114" t="s">
        <v>349</v>
      </c>
      <c r="E115" s="34">
        <v>11</v>
      </c>
      <c r="F115" s="72"/>
      <c r="G115" s="72"/>
      <c r="H115" s="72"/>
      <c r="I115" s="72"/>
    </row>
    <row r="116" spans="1:9" x14ac:dyDescent="0.25">
      <c r="A116" s="73"/>
      <c r="B116" s="53"/>
      <c r="C116" s="71"/>
      <c r="D116" s="114" t="s">
        <v>350</v>
      </c>
      <c r="E116" s="34">
        <v>21</v>
      </c>
      <c r="F116" s="72"/>
      <c r="G116" s="72"/>
      <c r="H116" s="72"/>
      <c r="I116" s="72"/>
    </row>
    <row r="117" spans="1:9" x14ac:dyDescent="0.25">
      <c r="A117" s="73"/>
      <c r="B117" s="53"/>
      <c r="C117" s="71"/>
      <c r="D117" s="114" t="s">
        <v>120</v>
      </c>
      <c r="E117" s="34">
        <v>3</v>
      </c>
      <c r="F117" s="72"/>
      <c r="G117" s="72"/>
      <c r="H117" s="72"/>
      <c r="I117" s="72"/>
    </row>
    <row r="118" spans="1:9" x14ac:dyDescent="0.25">
      <c r="A118" s="73"/>
      <c r="B118" s="53"/>
      <c r="C118" s="71"/>
      <c r="D118" s="114" t="s">
        <v>240</v>
      </c>
      <c r="E118" s="34">
        <v>0.4</v>
      </c>
      <c r="F118" s="72"/>
      <c r="G118" s="72"/>
      <c r="H118" s="72"/>
      <c r="I118" s="72"/>
    </row>
    <row r="119" spans="1:9" x14ac:dyDescent="0.25">
      <c r="A119" s="73"/>
      <c r="B119" s="53"/>
      <c r="C119" s="71"/>
      <c r="D119" s="114" t="s">
        <v>155</v>
      </c>
      <c r="E119" s="34">
        <v>0.6</v>
      </c>
      <c r="F119" s="72"/>
      <c r="G119" s="72"/>
      <c r="H119" s="72"/>
      <c r="I119" s="72"/>
    </row>
    <row r="120" spans="1:9" x14ac:dyDescent="0.25">
      <c r="A120" s="73"/>
      <c r="B120" s="53"/>
      <c r="C120" s="71"/>
      <c r="D120" s="114" t="s">
        <v>112</v>
      </c>
      <c r="E120" s="34">
        <v>1</v>
      </c>
      <c r="F120" s="72"/>
      <c r="G120" s="72"/>
      <c r="H120" s="72"/>
      <c r="I120" s="72"/>
    </row>
    <row r="121" spans="1:9" x14ac:dyDescent="0.25">
      <c r="A121" s="73"/>
      <c r="B121" s="53"/>
      <c r="C121" s="71"/>
      <c r="D121" s="114" t="s">
        <v>241</v>
      </c>
      <c r="E121" s="34">
        <v>0.1</v>
      </c>
      <c r="F121" s="72"/>
      <c r="G121" s="72"/>
      <c r="H121" s="72"/>
      <c r="I121" s="72"/>
    </row>
    <row r="122" spans="1:9" x14ac:dyDescent="0.25">
      <c r="A122" s="73"/>
      <c r="B122" s="53"/>
      <c r="C122" s="71"/>
      <c r="D122" s="114" t="s">
        <v>117</v>
      </c>
      <c r="E122" s="34">
        <v>0.2</v>
      </c>
      <c r="F122" s="72"/>
      <c r="G122" s="72"/>
      <c r="H122" s="72"/>
      <c r="I122" s="72"/>
    </row>
    <row r="123" spans="1:9" ht="31.5" x14ac:dyDescent="0.25">
      <c r="A123" s="75"/>
      <c r="B123" s="56">
        <v>640</v>
      </c>
      <c r="C123" s="94" t="s">
        <v>28</v>
      </c>
      <c r="D123" s="1" t="s">
        <v>426</v>
      </c>
      <c r="E123" s="1">
        <v>150</v>
      </c>
      <c r="F123" s="51">
        <v>0.3</v>
      </c>
      <c r="G123" s="51">
        <v>0</v>
      </c>
      <c r="H123" s="51">
        <v>24.7</v>
      </c>
      <c r="I123" s="51">
        <v>103</v>
      </c>
    </row>
    <row r="124" spans="1:9" ht="31.5" x14ac:dyDescent="0.25">
      <c r="A124" s="73"/>
      <c r="B124" s="76"/>
      <c r="C124" s="71"/>
      <c r="D124" s="19" t="s">
        <v>243</v>
      </c>
      <c r="E124" s="19">
        <v>15</v>
      </c>
      <c r="F124" s="61"/>
      <c r="G124" s="61"/>
      <c r="H124" s="61"/>
      <c r="I124" s="61"/>
    </row>
    <row r="125" spans="1:9" x14ac:dyDescent="0.25">
      <c r="A125" s="73"/>
      <c r="B125" s="76"/>
      <c r="C125" s="71"/>
      <c r="D125" s="19" t="s">
        <v>123</v>
      </c>
      <c r="E125" s="19">
        <v>140</v>
      </c>
      <c r="F125" s="61"/>
      <c r="G125" s="61"/>
      <c r="H125" s="61"/>
      <c r="I125" s="61"/>
    </row>
    <row r="126" spans="1:9" x14ac:dyDescent="0.25">
      <c r="A126" s="73"/>
      <c r="B126" s="76"/>
      <c r="C126" s="71"/>
      <c r="D126" s="19" t="s">
        <v>112</v>
      </c>
      <c r="E126" s="19">
        <v>10</v>
      </c>
      <c r="F126" s="61"/>
      <c r="G126" s="61"/>
      <c r="H126" s="61"/>
      <c r="I126" s="61"/>
    </row>
    <row r="127" spans="1:9" x14ac:dyDescent="0.25">
      <c r="A127" s="73"/>
      <c r="B127" s="76"/>
      <c r="C127" s="71"/>
      <c r="D127" s="19" t="s">
        <v>244</v>
      </c>
      <c r="E127" s="19">
        <v>7</v>
      </c>
      <c r="F127" s="61"/>
      <c r="G127" s="61"/>
      <c r="H127" s="61"/>
      <c r="I127" s="61"/>
    </row>
    <row r="128" spans="1:9" x14ac:dyDescent="0.25">
      <c r="A128" s="63"/>
      <c r="B128" s="56">
        <v>1</v>
      </c>
      <c r="C128" s="94" t="s">
        <v>17</v>
      </c>
      <c r="D128" s="1" t="s">
        <v>18</v>
      </c>
      <c r="E128" s="1">
        <v>20</v>
      </c>
      <c r="F128" s="51">
        <v>1.4</v>
      </c>
      <c r="G128" s="51">
        <v>0.14000000000000001</v>
      </c>
      <c r="H128" s="51">
        <v>8.8000000000000007</v>
      </c>
      <c r="I128" s="51">
        <v>48</v>
      </c>
    </row>
    <row r="129" spans="1:9" x14ac:dyDescent="0.25">
      <c r="A129" s="92"/>
      <c r="B129" s="56">
        <v>1</v>
      </c>
      <c r="C129" s="94" t="s">
        <v>17</v>
      </c>
      <c r="D129" s="1" t="s">
        <v>30</v>
      </c>
      <c r="E129" s="1">
        <v>10</v>
      </c>
      <c r="F129" s="51">
        <v>0.56999999999999995</v>
      </c>
      <c r="G129" s="51">
        <v>0.1</v>
      </c>
      <c r="H129" s="51">
        <v>3.7</v>
      </c>
      <c r="I129" s="51">
        <v>18.2</v>
      </c>
    </row>
    <row r="130" spans="1:9" x14ac:dyDescent="0.25">
      <c r="A130" s="75"/>
      <c r="B130" s="93"/>
      <c r="C130" s="65"/>
      <c r="D130" s="41" t="s">
        <v>21</v>
      </c>
      <c r="E130" s="14">
        <f>E129+E128+E123+E104+E95+E86+E80</f>
        <v>525</v>
      </c>
      <c r="F130" s="50">
        <f>F129+F128+F123+F104+F95+F86+F80</f>
        <v>18.57</v>
      </c>
      <c r="G130" s="50">
        <f>G129+G128+G123+G104+G95+G86+G80</f>
        <v>16.14</v>
      </c>
      <c r="H130" s="50">
        <f>H129+H128+H123+H104+H95+H86+H80</f>
        <v>54.800000000000004</v>
      </c>
      <c r="I130" s="50">
        <f>I129+I128+I123+I104+I95+I86+I80</f>
        <v>460.2</v>
      </c>
    </row>
    <row r="131" spans="1:9" ht="47.25" x14ac:dyDescent="0.25">
      <c r="A131" s="75"/>
      <c r="B131" s="93"/>
      <c r="C131" s="65"/>
      <c r="D131" s="41" t="s">
        <v>22</v>
      </c>
      <c r="E131" s="170">
        <f>I130/14</f>
        <v>32.871428571428574</v>
      </c>
      <c r="F131" s="94"/>
      <c r="G131" s="94"/>
      <c r="H131" s="94"/>
      <c r="I131" s="178"/>
    </row>
    <row r="132" spans="1:9" ht="58.5" customHeight="1" x14ac:dyDescent="0.25">
      <c r="A132" s="95" t="s">
        <v>31</v>
      </c>
      <c r="B132" s="96">
        <v>161</v>
      </c>
      <c r="C132" s="97" t="s">
        <v>14</v>
      </c>
      <c r="D132" s="111" t="s">
        <v>59</v>
      </c>
      <c r="E132" s="112">
        <v>200</v>
      </c>
      <c r="F132" s="97">
        <v>5</v>
      </c>
      <c r="G132" s="97">
        <v>6.3</v>
      </c>
      <c r="H132" s="97">
        <v>18.600000000000001</v>
      </c>
      <c r="I132" s="97">
        <v>150</v>
      </c>
    </row>
    <row r="133" spans="1:9" x14ac:dyDescent="0.25">
      <c r="A133" s="92"/>
      <c r="B133" s="93"/>
      <c r="C133" s="94"/>
      <c r="D133" s="46" t="s">
        <v>164</v>
      </c>
      <c r="E133" s="36">
        <v>208</v>
      </c>
      <c r="F133" s="94"/>
      <c r="G133" s="94"/>
      <c r="H133" s="94"/>
      <c r="I133" s="94"/>
    </row>
    <row r="134" spans="1:9" x14ac:dyDescent="0.25">
      <c r="A134" s="92"/>
      <c r="B134" s="93"/>
      <c r="C134" s="94"/>
      <c r="D134" s="46" t="s">
        <v>135</v>
      </c>
      <c r="E134" s="36">
        <v>2</v>
      </c>
      <c r="F134" s="94"/>
      <c r="G134" s="94"/>
      <c r="H134" s="94"/>
      <c r="I134" s="94"/>
    </row>
    <row r="135" spans="1:9" x14ac:dyDescent="0.25">
      <c r="A135" s="92"/>
      <c r="B135" s="93"/>
      <c r="C135" s="94"/>
      <c r="D135" s="46" t="s">
        <v>85</v>
      </c>
      <c r="E135" s="36">
        <v>1.2</v>
      </c>
      <c r="F135" s="94"/>
      <c r="G135" s="94"/>
      <c r="H135" s="94"/>
      <c r="I135" s="94"/>
    </row>
    <row r="136" spans="1:9" x14ac:dyDescent="0.25">
      <c r="A136" s="92"/>
      <c r="B136" s="93"/>
      <c r="C136" s="94"/>
      <c r="D136" s="46" t="s">
        <v>317</v>
      </c>
      <c r="E136" s="36">
        <v>12</v>
      </c>
      <c r="F136" s="94"/>
      <c r="G136" s="94"/>
      <c r="H136" s="94"/>
      <c r="I136" s="94"/>
    </row>
    <row r="137" spans="1:9" x14ac:dyDescent="0.25">
      <c r="A137" s="92"/>
      <c r="B137" s="93"/>
      <c r="C137" s="94"/>
      <c r="D137" s="46" t="s">
        <v>117</v>
      </c>
      <c r="E137" s="36">
        <v>0.4</v>
      </c>
      <c r="F137" s="94"/>
      <c r="G137" s="94"/>
      <c r="H137" s="94"/>
      <c r="I137" s="94"/>
    </row>
    <row r="138" spans="1:9" x14ac:dyDescent="0.25">
      <c r="A138" s="203"/>
      <c r="B138" s="93">
        <v>701</v>
      </c>
      <c r="C138" s="94" t="s">
        <v>28</v>
      </c>
      <c r="D138" s="1" t="s">
        <v>50</v>
      </c>
      <c r="E138" s="1">
        <v>150</v>
      </c>
      <c r="F138" s="100">
        <v>7.0000000000000007E-2</v>
      </c>
      <c r="G138" s="100">
        <v>0</v>
      </c>
      <c r="H138" s="100">
        <v>19.8</v>
      </c>
      <c r="I138" s="51">
        <v>67</v>
      </c>
    </row>
    <row r="139" spans="1:9" x14ac:dyDescent="0.25">
      <c r="A139" s="203"/>
      <c r="B139" s="93"/>
      <c r="C139" s="94"/>
      <c r="D139" s="116" t="s">
        <v>204</v>
      </c>
      <c r="E139" s="19">
        <v>15</v>
      </c>
      <c r="F139" s="100"/>
      <c r="G139" s="100"/>
      <c r="H139" s="100"/>
      <c r="I139" s="51"/>
    </row>
    <row r="140" spans="1:9" x14ac:dyDescent="0.25">
      <c r="A140" s="203"/>
      <c r="B140" s="93"/>
      <c r="C140" s="94"/>
      <c r="D140" s="116" t="s">
        <v>123</v>
      </c>
      <c r="E140" s="19">
        <v>160</v>
      </c>
      <c r="F140" s="100"/>
      <c r="G140" s="100"/>
      <c r="H140" s="100"/>
      <c r="I140" s="51"/>
    </row>
    <row r="141" spans="1:9" x14ac:dyDescent="0.25">
      <c r="A141" s="203"/>
      <c r="B141" s="93"/>
      <c r="C141" s="94"/>
      <c r="D141" s="116" t="s">
        <v>112</v>
      </c>
      <c r="E141" s="19">
        <v>10</v>
      </c>
      <c r="F141" s="100"/>
      <c r="G141" s="100"/>
      <c r="H141" s="100"/>
      <c r="I141" s="51"/>
    </row>
    <row r="142" spans="1:9" x14ac:dyDescent="0.25">
      <c r="A142" s="203"/>
      <c r="B142" s="56">
        <v>1</v>
      </c>
      <c r="C142" s="94" t="s">
        <v>17</v>
      </c>
      <c r="D142" s="1" t="s">
        <v>18</v>
      </c>
      <c r="E142" s="1">
        <v>20</v>
      </c>
      <c r="F142" s="51">
        <v>1.4</v>
      </c>
      <c r="G142" s="51">
        <v>0.14000000000000001</v>
      </c>
      <c r="H142" s="51">
        <v>8.8000000000000007</v>
      </c>
      <c r="I142" s="51">
        <v>48</v>
      </c>
    </row>
    <row r="143" spans="1:9" x14ac:dyDescent="0.25">
      <c r="A143" s="203"/>
      <c r="B143" s="56">
        <v>1</v>
      </c>
      <c r="C143" s="94" t="s">
        <v>17</v>
      </c>
      <c r="D143" s="1" t="s">
        <v>30</v>
      </c>
      <c r="E143" s="1">
        <v>10</v>
      </c>
      <c r="F143" s="51">
        <v>0.56999999999999995</v>
      </c>
      <c r="G143" s="51">
        <v>0.1</v>
      </c>
      <c r="H143" s="51">
        <v>3.7</v>
      </c>
      <c r="I143" s="51">
        <v>18.2</v>
      </c>
    </row>
    <row r="144" spans="1:9" ht="30" x14ac:dyDescent="0.25">
      <c r="A144" s="203"/>
      <c r="B144" s="93" t="s">
        <v>12</v>
      </c>
      <c r="C144" s="94"/>
      <c r="D144" s="1" t="s">
        <v>257</v>
      </c>
      <c r="E144" s="1">
        <v>25</v>
      </c>
      <c r="F144" s="100">
        <v>1.3</v>
      </c>
      <c r="G144" s="100">
        <v>1.5</v>
      </c>
      <c r="H144" s="100">
        <v>5</v>
      </c>
      <c r="I144" s="51">
        <v>100</v>
      </c>
    </row>
    <row r="145" spans="1:1221" x14ac:dyDescent="0.25">
      <c r="A145" s="203"/>
      <c r="B145" s="93"/>
      <c r="C145" s="65"/>
      <c r="D145" s="41" t="s">
        <v>21</v>
      </c>
      <c r="E145" s="14">
        <f>E132+E138+E142+E143+E144</f>
        <v>405</v>
      </c>
      <c r="F145" s="14">
        <f t="shared" ref="F145:I145" si="2">F132+F138+F142+F143+F144</f>
        <v>8.3400000000000016</v>
      </c>
      <c r="G145" s="14">
        <f t="shared" si="2"/>
        <v>8.0399999999999991</v>
      </c>
      <c r="H145" s="14">
        <f t="shared" si="2"/>
        <v>55.900000000000006</v>
      </c>
      <c r="I145" s="14">
        <f t="shared" si="2"/>
        <v>383.2</v>
      </c>
    </row>
    <row r="146" spans="1:1221" ht="47.25" x14ac:dyDescent="0.25">
      <c r="A146" s="203"/>
      <c r="B146" s="93"/>
      <c r="C146" s="65"/>
      <c r="D146" s="41" t="s">
        <v>22</v>
      </c>
      <c r="E146" s="170">
        <f>I145/14</f>
        <v>27.37142857142857</v>
      </c>
      <c r="F146" s="94"/>
      <c r="G146" s="94"/>
      <c r="H146" s="94"/>
      <c r="I146" s="178"/>
    </row>
    <row r="147" spans="1:1221" ht="31.5" x14ac:dyDescent="0.25">
      <c r="A147" s="188"/>
      <c r="B147" s="93"/>
      <c r="C147" s="65"/>
      <c r="D147" s="41" t="s">
        <v>319</v>
      </c>
      <c r="E147" s="170">
        <f>E146+E131+E79</f>
        <v>90.757142857142867</v>
      </c>
      <c r="F147" s="94">
        <f>F145+F130+F78</f>
        <v>35.28</v>
      </c>
      <c r="G147" s="94">
        <f t="shared" ref="G147:H147" si="3">G145+G130+G78</f>
        <v>34.08</v>
      </c>
      <c r="H147" s="94">
        <f t="shared" si="3"/>
        <v>172.70000000000002</v>
      </c>
      <c r="I147" s="94">
        <f>I145+I130+I78</f>
        <v>1270.5999999999999</v>
      </c>
    </row>
    <row r="148" spans="1:1221" x14ac:dyDescent="0.25">
      <c r="A148" s="68"/>
      <c r="B148" s="77"/>
      <c r="C148" s="78"/>
      <c r="D148" s="68" t="s">
        <v>51</v>
      </c>
      <c r="E148" s="35"/>
      <c r="F148" s="78"/>
      <c r="G148" s="78"/>
      <c r="H148" s="78"/>
      <c r="I148" s="78"/>
    </row>
    <row r="149" spans="1:1221" ht="30" x14ac:dyDescent="0.25">
      <c r="A149" s="95" t="s">
        <v>39</v>
      </c>
      <c r="B149" s="96">
        <v>302</v>
      </c>
      <c r="C149" s="97" t="s">
        <v>14</v>
      </c>
      <c r="D149" s="112" t="s">
        <v>96</v>
      </c>
      <c r="E149" s="112">
        <v>200</v>
      </c>
      <c r="F149" s="97">
        <v>5.8</v>
      </c>
      <c r="G149" s="97">
        <v>5</v>
      </c>
      <c r="H149" s="97">
        <v>31.8</v>
      </c>
      <c r="I149" s="98">
        <v>240</v>
      </c>
    </row>
    <row r="150" spans="1:1221" x14ac:dyDescent="0.25">
      <c r="A150" s="57"/>
      <c r="B150" s="93"/>
      <c r="C150" s="94"/>
      <c r="D150" s="19" t="s">
        <v>226</v>
      </c>
      <c r="E150" s="19">
        <v>40</v>
      </c>
      <c r="F150" s="55"/>
      <c r="G150" s="55"/>
      <c r="H150" s="55"/>
      <c r="I150" s="88"/>
    </row>
    <row r="151" spans="1:1221" ht="31.5" x14ac:dyDescent="0.25">
      <c r="A151" s="57"/>
      <c r="B151" s="93"/>
      <c r="C151" s="94"/>
      <c r="D151" s="19" t="s">
        <v>110</v>
      </c>
      <c r="E151" s="19">
        <v>0.8</v>
      </c>
      <c r="F151" s="55"/>
      <c r="G151" s="55"/>
      <c r="H151" s="55"/>
      <c r="I151" s="88"/>
    </row>
    <row r="152" spans="1:1221" ht="31.5" x14ac:dyDescent="0.25">
      <c r="A152" s="57"/>
      <c r="B152" s="93"/>
      <c r="C152" s="94"/>
      <c r="D152" s="19" t="s">
        <v>111</v>
      </c>
      <c r="E152" s="19">
        <v>164</v>
      </c>
      <c r="F152" s="55"/>
      <c r="G152" s="55"/>
      <c r="H152" s="55"/>
      <c r="I152" s="88"/>
    </row>
    <row r="153" spans="1:1221" x14ac:dyDescent="0.25">
      <c r="A153" s="57"/>
      <c r="B153" s="93"/>
      <c r="C153" s="94"/>
      <c r="D153" s="19" t="s">
        <v>112</v>
      </c>
      <c r="E153" s="19">
        <v>7</v>
      </c>
      <c r="F153" s="55"/>
      <c r="G153" s="55"/>
      <c r="H153" s="55"/>
      <c r="I153" s="88"/>
    </row>
    <row r="154" spans="1:1221" ht="31.5" x14ac:dyDescent="0.25">
      <c r="A154" s="57"/>
      <c r="B154" s="93"/>
      <c r="C154" s="94"/>
      <c r="D154" s="19" t="s">
        <v>128</v>
      </c>
      <c r="E154" s="19">
        <v>5</v>
      </c>
      <c r="F154" s="55"/>
      <c r="G154" s="55"/>
      <c r="H154" s="55"/>
      <c r="I154" s="88"/>
    </row>
    <row r="155" spans="1:1221" s="26" customFormat="1" ht="45" x14ac:dyDescent="0.25">
      <c r="A155" s="60"/>
      <c r="B155" s="53">
        <v>693</v>
      </c>
      <c r="C155" s="54" t="s">
        <v>33</v>
      </c>
      <c r="D155" s="113" t="s">
        <v>34</v>
      </c>
      <c r="E155" s="133">
        <v>150</v>
      </c>
      <c r="F155" s="67">
        <v>3.7</v>
      </c>
      <c r="G155" s="67">
        <v>3.7</v>
      </c>
      <c r="H155" s="67">
        <v>24.3</v>
      </c>
      <c r="I155" s="67">
        <v>142</v>
      </c>
    </row>
    <row r="156" spans="1:1221" s="26" customFormat="1" x14ac:dyDescent="0.25">
      <c r="A156" s="60"/>
      <c r="B156" s="53"/>
      <c r="C156" s="54"/>
      <c r="D156" s="19" t="s">
        <v>137</v>
      </c>
      <c r="E156" s="134">
        <v>1</v>
      </c>
      <c r="F156" s="67"/>
      <c r="G156" s="67"/>
      <c r="H156" s="67"/>
      <c r="I156" s="67"/>
    </row>
    <row r="157" spans="1:1221" s="26" customFormat="1" x14ac:dyDescent="0.25">
      <c r="A157" s="60"/>
      <c r="B157" s="53"/>
      <c r="C157" s="54"/>
      <c r="D157" s="19" t="s">
        <v>123</v>
      </c>
      <c r="E157" s="134">
        <v>90</v>
      </c>
      <c r="F157" s="67"/>
      <c r="G157" s="67"/>
      <c r="H157" s="67"/>
      <c r="I157" s="67"/>
    </row>
    <row r="158" spans="1:1221" x14ac:dyDescent="0.25">
      <c r="A158" s="60"/>
      <c r="B158" s="53"/>
      <c r="C158" s="54"/>
      <c r="D158" s="19" t="s">
        <v>112</v>
      </c>
      <c r="E158" s="134">
        <v>10</v>
      </c>
      <c r="F158" s="67"/>
      <c r="G158" s="67"/>
      <c r="H158" s="67"/>
      <c r="I158" s="67"/>
    </row>
    <row r="159" spans="1:1221" x14ac:dyDescent="0.25">
      <c r="A159" s="60"/>
      <c r="B159" s="53"/>
      <c r="C159" s="54"/>
      <c r="D159" s="19" t="s">
        <v>131</v>
      </c>
      <c r="E159" s="134">
        <v>83</v>
      </c>
      <c r="F159" s="67"/>
      <c r="G159" s="67"/>
      <c r="H159" s="67"/>
      <c r="I159" s="67"/>
    </row>
    <row r="160" spans="1:1221" s="44" customFormat="1" ht="31.5" x14ac:dyDescent="0.25">
      <c r="A160" s="79"/>
      <c r="B160" s="107">
        <v>3</v>
      </c>
      <c r="C160" s="108" t="s">
        <v>13</v>
      </c>
      <c r="D160" s="162" t="s">
        <v>53</v>
      </c>
      <c r="E160" s="162">
        <v>20</v>
      </c>
      <c r="F160" s="109">
        <v>1.1000000000000001</v>
      </c>
      <c r="G160" s="109">
        <v>6.4</v>
      </c>
      <c r="H160" s="109">
        <v>5</v>
      </c>
      <c r="I160" s="109">
        <v>65</v>
      </c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3"/>
      <c r="BR160" s="43"/>
      <c r="BS160" s="43"/>
      <c r="BT160" s="43"/>
      <c r="BU160" s="43"/>
      <c r="BV160" s="43"/>
      <c r="BW160" s="43"/>
      <c r="BX160" s="43"/>
      <c r="BY160" s="43"/>
      <c r="BZ160" s="43"/>
      <c r="CA160" s="43"/>
      <c r="CB160" s="43"/>
      <c r="CC160" s="43"/>
      <c r="CD160" s="43"/>
      <c r="CE160" s="43"/>
      <c r="CF160" s="43"/>
      <c r="CG160" s="43"/>
      <c r="CH160" s="43"/>
      <c r="CI160" s="43"/>
      <c r="CJ160" s="43"/>
      <c r="CK160" s="43"/>
      <c r="CL160" s="43"/>
      <c r="CM160" s="43"/>
      <c r="CN160" s="43"/>
      <c r="CO160" s="43"/>
      <c r="CP160" s="43"/>
      <c r="CQ160" s="43"/>
      <c r="CR160" s="43"/>
      <c r="CS160" s="43"/>
      <c r="CT160" s="43"/>
      <c r="CU160" s="43"/>
      <c r="CV160" s="43"/>
      <c r="CW160" s="43"/>
      <c r="CX160" s="43"/>
      <c r="CY160" s="43"/>
      <c r="CZ160" s="43"/>
      <c r="DA160" s="43"/>
      <c r="DB160" s="43"/>
      <c r="DC160" s="43"/>
      <c r="DD160" s="43"/>
      <c r="DE160" s="43"/>
      <c r="DF160" s="43"/>
      <c r="DG160" s="43"/>
      <c r="DH160" s="43"/>
      <c r="DI160" s="43"/>
      <c r="DJ160" s="43"/>
      <c r="DK160" s="43"/>
      <c r="DL160" s="43"/>
      <c r="DM160" s="43"/>
      <c r="DN160" s="43"/>
      <c r="DO160" s="43"/>
      <c r="DP160" s="43"/>
      <c r="DQ160" s="43"/>
      <c r="DR160" s="43"/>
      <c r="DS160" s="43"/>
      <c r="DT160" s="43"/>
      <c r="DU160" s="43"/>
      <c r="DV160" s="43"/>
      <c r="DW160" s="43"/>
      <c r="DX160" s="43"/>
      <c r="DY160" s="43"/>
      <c r="DZ160" s="43"/>
      <c r="EA160" s="43"/>
      <c r="EB160" s="43"/>
      <c r="EC160" s="43"/>
      <c r="ED160" s="43"/>
      <c r="EE160" s="43"/>
      <c r="EF160" s="43"/>
      <c r="EG160" s="43"/>
      <c r="EH160" s="43"/>
      <c r="EI160" s="43"/>
      <c r="EJ160" s="43"/>
      <c r="EK160" s="43"/>
      <c r="EL160" s="43"/>
      <c r="EM160" s="43"/>
      <c r="EN160" s="43"/>
      <c r="EO160" s="43"/>
      <c r="EP160" s="43"/>
      <c r="EQ160" s="43"/>
      <c r="ER160" s="43"/>
      <c r="ES160" s="43"/>
      <c r="ET160" s="43"/>
      <c r="EU160" s="43"/>
      <c r="EV160" s="43"/>
      <c r="EW160" s="43"/>
      <c r="EX160" s="43"/>
      <c r="EY160" s="43"/>
      <c r="EZ160" s="43"/>
      <c r="FA160" s="43"/>
      <c r="FB160" s="43"/>
      <c r="FC160" s="43"/>
      <c r="FD160" s="43"/>
      <c r="FE160" s="43"/>
      <c r="FF160" s="43"/>
      <c r="AME160" s="43"/>
      <c r="AMF160" s="43"/>
      <c r="AMG160" s="43"/>
      <c r="AMH160" s="43"/>
      <c r="AMI160" s="43"/>
      <c r="AMJ160" s="43"/>
      <c r="AMK160" s="43"/>
      <c r="AML160" s="43"/>
      <c r="AMM160" s="43"/>
      <c r="AMN160" s="43"/>
      <c r="AMO160" s="43"/>
      <c r="AMP160" s="43"/>
      <c r="AMQ160" s="43"/>
      <c r="AMR160" s="43"/>
      <c r="AMS160" s="43"/>
      <c r="AMT160" s="43"/>
      <c r="AMU160" s="43"/>
      <c r="AMV160" s="43"/>
      <c r="AMW160" s="43"/>
      <c r="AMX160" s="43"/>
      <c r="AMY160" s="43"/>
      <c r="AMZ160" s="43"/>
      <c r="ANA160" s="43"/>
      <c r="ANB160" s="43"/>
      <c r="ANC160" s="43"/>
      <c r="AND160" s="43"/>
      <c r="ANE160" s="43"/>
      <c r="ANF160" s="43"/>
      <c r="ANG160" s="43"/>
      <c r="ANH160" s="43"/>
      <c r="ANI160" s="43"/>
      <c r="ANJ160" s="43"/>
      <c r="ANK160" s="43"/>
      <c r="ANL160" s="43"/>
      <c r="ANM160" s="43"/>
      <c r="ANN160" s="43"/>
      <c r="ANO160" s="43"/>
      <c r="ANP160" s="43"/>
      <c r="ANQ160" s="43"/>
      <c r="ANR160" s="43"/>
      <c r="ANS160" s="43"/>
      <c r="ANT160" s="43"/>
      <c r="ANU160" s="43"/>
      <c r="ANV160" s="43"/>
      <c r="ANW160" s="43"/>
      <c r="ANX160" s="43"/>
      <c r="ANY160" s="43"/>
      <c r="ANZ160" s="43"/>
      <c r="AOA160" s="43"/>
      <c r="AOB160" s="43"/>
      <c r="AOC160" s="43"/>
      <c r="AOD160" s="43"/>
      <c r="AOE160" s="43"/>
      <c r="AOF160" s="43"/>
      <c r="AOG160" s="43"/>
      <c r="AOH160" s="43"/>
      <c r="AOI160" s="43"/>
      <c r="AOJ160" s="43"/>
      <c r="AOK160" s="43"/>
      <c r="AOL160" s="43"/>
      <c r="AOM160" s="43"/>
      <c r="AON160" s="43"/>
      <c r="AOO160" s="43"/>
      <c r="AOP160" s="43"/>
      <c r="AOQ160" s="43"/>
      <c r="AOR160" s="43"/>
      <c r="AOS160" s="43"/>
      <c r="AOT160" s="43"/>
      <c r="AOU160" s="43"/>
      <c r="AOV160" s="43"/>
      <c r="AOW160" s="43"/>
      <c r="AOX160" s="43"/>
      <c r="AOY160" s="43"/>
      <c r="AOZ160" s="43"/>
      <c r="APA160" s="43"/>
      <c r="APB160" s="43"/>
      <c r="APC160" s="43"/>
      <c r="APD160" s="43"/>
      <c r="APE160" s="43"/>
      <c r="APF160" s="43"/>
      <c r="APG160" s="43"/>
      <c r="APH160" s="43"/>
      <c r="API160" s="43"/>
      <c r="APJ160" s="43"/>
      <c r="APK160" s="43"/>
      <c r="APL160" s="43"/>
      <c r="APM160" s="43"/>
      <c r="APN160" s="43"/>
      <c r="APO160" s="43"/>
      <c r="APP160" s="43"/>
      <c r="APQ160" s="43"/>
      <c r="APR160" s="43"/>
      <c r="APS160" s="43"/>
      <c r="APT160" s="43"/>
      <c r="APU160" s="43"/>
      <c r="APV160" s="43"/>
      <c r="APW160" s="43"/>
      <c r="APX160" s="43"/>
      <c r="APY160" s="43"/>
      <c r="APZ160" s="43"/>
      <c r="AQA160" s="43"/>
      <c r="AQB160" s="43"/>
      <c r="AQC160" s="43"/>
      <c r="AQD160" s="43"/>
      <c r="AQE160" s="43"/>
      <c r="AQF160" s="43"/>
      <c r="AQG160" s="43"/>
      <c r="AQH160" s="43"/>
      <c r="AQI160" s="43"/>
      <c r="AQJ160" s="43"/>
      <c r="AQK160" s="43"/>
      <c r="AQL160" s="43"/>
      <c r="AQM160" s="43"/>
      <c r="AQN160" s="43"/>
      <c r="AQO160" s="43"/>
      <c r="AQP160" s="43"/>
      <c r="AQQ160" s="43"/>
      <c r="AQR160" s="43"/>
      <c r="AQS160" s="43"/>
      <c r="AQT160" s="43"/>
      <c r="AQU160" s="43"/>
      <c r="AQV160" s="43"/>
      <c r="AQW160" s="43"/>
      <c r="AQX160" s="43"/>
      <c r="AQY160" s="43"/>
      <c r="AQZ160" s="43"/>
      <c r="ARA160" s="43"/>
      <c r="ARB160" s="43"/>
      <c r="ARC160" s="43"/>
      <c r="ARD160" s="43"/>
      <c r="ARE160" s="43"/>
      <c r="ARF160" s="43"/>
      <c r="ARG160" s="43"/>
      <c r="ARH160" s="43"/>
      <c r="ARI160" s="43"/>
      <c r="ARJ160" s="43"/>
      <c r="ARK160" s="43"/>
      <c r="ARL160" s="43"/>
      <c r="ARM160" s="43"/>
      <c r="ARN160" s="43"/>
      <c r="ARO160" s="43"/>
      <c r="ARP160" s="43"/>
      <c r="ARQ160" s="43"/>
      <c r="ARR160" s="43"/>
      <c r="ARS160" s="43"/>
      <c r="ART160" s="43"/>
      <c r="ARU160" s="43"/>
      <c r="ARV160" s="43"/>
      <c r="ARW160" s="43"/>
      <c r="ARX160" s="43"/>
      <c r="ARY160" s="43"/>
      <c r="ARZ160" s="43"/>
      <c r="ASA160" s="43"/>
      <c r="ASB160" s="43"/>
      <c r="ASC160" s="43"/>
      <c r="ASD160" s="43"/>
      <c r="ASE160" s="43"/>
      <c r="ASF160" s="43"/>
      <c r="ASG160" s="43"/>
      <c r="ASH160" s="43"/>
      <c r="ASI160" s="43"/>
      <c r="ASJ160" s="43"/>
      <c r="ASK160" s="43"/>
      <c r="ASL160" s="43"/>
      <c r="ASM160" s="43"/>
      <c r="ASN160" s="43"/>
      <c r="ASO160" s="43"/>
      <c r="ASP160" s="43"/>
      <c r="ASQ160" s="43"/>
      <c r="ASR160" s="43"/>
      <c r="ASS160" s="43"/>
      <c r="AST160" s="43"/>
      <c r="ASU160" s="43"/>
      <c r="ASV160" s="43"/>
      <c r="ASW160" s="43"/>
      <c r="ASX160" s="43"/>
      <c r="ASY160" s="43"/>
      <c r="ASZ160" s="43"/>
      <c r="ATA160" s="43"/>
      <c r="ATB160" s="43"/>
      <c r="ATC160" s="43"/>
      <c r="ATD160" s="43"/>
      <c r="ATE160" s="43"/>
      <c r="ATF160" s="43"/>
      <c r="ATG160" s="43"/>
      <c r="ATH160" s="43"/>
      <c r="ATI160" s="43"/>
      <c r="ATJ160" s="43"/>
      <c r="ATK160" s="43"/>
      <c r="ATL160" s="43"/>
      <c r="ATM160" s="43"/>
      <c r="ATN160" s="43"/>
      <c r="ATO160" s="43"/>
      <c r="ATP160" s="43"/>
      <c r="ATQ160" s="43"/>
      <c r="ATR160" s="43"/>
      <c r="ATS160" s="43"/>
      <c r="ATT160" s="43"/>
      <c r="ATU160" s="43"/>
      <c r="ATV160" s="43"/>
      <c r="ATW160" s="43"/>
      <c r="ATX160" s="43"/>
      <c r="ATY160" s="43"/>
    </row>
    <row r="161" spans="1:1221" x14ac:dyDescent="0.25">
      <c r="A161" s="49"/>
      <c r="B161" s="93"/>
      <c r="C161" s="94"/>
      <c r="D161" s="19" t="s">
        <v>54</v>
      </c>
      <c r="E161" s="19">
        <v>10</v>
      </c>
      <c r="F161" s="51">
        <f>0.57*F160</f>
        <v>0.627</v>
      </c>
      <c r="G161" s="51">
        <f t="shared" ref="G161:I161" si="4">0.57*G160</f>
        <v>3.6479999999999997</v>
      </c>
      <c r="H161" s="51">
        <f t="shared" si="4"/>
        <v>2.8499999999999996</v>
      </c>
      <c r="I161" s="51">
        <f t="shared" si="4"/>
        <v>37.049999999999997</v>
      </c>
    </row>
    <row r="162" spans="1:1221" x14ac:dyDescent="0.25">
      <c r="A162" s="49"/>
      <c r="B162" s="93"/>
      <c r="C162" s="94"/>
      <c r="D162" s="19" t="s">
        <v>221</v>
      </c>
      <c r="E162" s="19">
        <v>5</v>
      </c>
      <c r="F162" s="51"/>
      <c r="G162" s="51"/>
      <c r="H162" s="51"/>
      <c r="I162" s="51"/>
    </row>
    <row r="163" spans="1:1221" s="29" customFormat="1" x14ac:dyDescent="0.25">
      <c r="A163" s="49"/>
      <c r="B163" s="93"/>
      <c r="C163" s="94"/>
      <c r="D163" s="19" t="s">
        <v>55</v>
      </c>
      <c r="E163" s="19">
        <v>5</v>
      </c>
      <c r="F163" s="51"/>
      <c r="G163" s="51"/>
      <c r="H163" s="51"/>
      <c r="I163" s="51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  <c r="FF163" s="28"/>
      <c r="AME163" s="28"/>
      <c r="AMF163" s="28"/>
      <c r="AMG163" s="28"/>
      <c r="AMH163" s="28"/>
      <c r="AMI163" s="28"/>
      <c r="AMJ163" s="28"/>
      <c r="AMK163" s="28"/>
      <c r="AML163" s="28"/>
      <c r="AMM163" s="28"/>
      <c r="AMN163" s="28"/>
      <c r="AMO163" s="28"/>
      <c r="AMP163" s="28"/>
      <c r="AMQ163" s="28"/>
      <c r="AMR163" s="28"/>
      <c r="AMS163" s="28"/>
      <c r="AMT163" s="28"/>
      <c r="AMU163" s="28"/>
      <c r="AMV163" s="28"/>
      <c r="AMW163" s="28"/>
      <c r="AMX163" s="28"/>
      <c r="AMY163" s="28"/>
      <c r="AMZ163" s="28"/>
      <c r="ANA163" s="28"/>
      <c r="ANB163" s="28"/>
      <c r="ANC163" s="28"/>
      <c r="AND163" s="28"/>
      <c r="ANE163" s="28"/>
      <c r="ANF163" s="28"/>
      <c r="ANG163" s="28"/>
      <c r="ANH163" s="28"/>
      <c r="ANI163" s="28"/>
      <c r="ANJ163" s="28"/>
      <c r="ANK163" s="28"/>
      <c r="ANL163" s="28"/>
      <c r="ANM163" s="28"/>
      <c r="ANN163" s="28"/>
      <c r="ANO163" s="28"/>
      <c r="ANP163" s="28"/>
      <c r="ANQ163" s="28"/>
      <c r="ANR163" s="28"/>
      <c r="ANS163" s="28"/>
      <c r="ANT163" s="28"/>
      <c r="ANU163" s="28"/>
      <c r="ANV163" s="28"/>
      <c r="ANW163" s="28"/>
      <c r="ANX163" s="28"/>
      <c r="ANY163" s="28"/>
      <c r="ANZ163" s="28"/>
      <c r="AOA163" s="28"/>
      <c r="AOB163" s="28"/>
      <c r="AOC163" s="28"/>
      <c r="AOD163" s="28"/>
      <c r="AOE163" s="28"/>
      <c r="AOF163" s="28"/>
      <c r="AOG163" s="28"/>
      <c r="AOH163" s="28"/>
      <c r="AOI163" s="28"/>
      <c r="AOJ163" s="28"/>
      <c r="AOK163" s="28"/>
      <c r="AOL163" s="28"/>
      <c r="AOM163" s="28"/>
      <c r="AON163" s="28"/>
      <c r="AOO163" s="28"/>
      <c r="AOP163" s="28"/>
      <c r="AOQ163" s="28"/>
      <c r="AOR163" s="28"/>
      <c r="AOS163" s="28"/>
      <c r="AOT163" s="28"/>
      <c r="AOU163" s="28"/>
      <c r="AOV163" s="28"/>
      <c r="AOW163" s="28"/>
      <c r="AOX163" s="28"/>
      <c r="AOY163" s="28"/>
      <c r="AOZ163" s="28"/>
      <c r="APA163" s="28"/>
      <c r="APB163" s="28"/>
      <c r="APC163" s="28"/>
      <c r="APD163" s="28"/>
      <c r="APE163" s="28"/>
      <c r="APF163" s="28"/>
      <c r="APG163" s="28"/>
      <c r="APH163" s="28"/>
      <c r="API163" s="28"/>
      <c r="APJ163" s="28"/>
      <c r="APK163" s="28"/>
      <c r="APL163" s="28"/>
      <c r="APM163" s="28"/>
      <c r="APN163" s="28"/>
      <c r="APO163" s="28"/>
      <c r="APP163" s="28"/>
      <c r="APQ163" s="28"/>
      <c r="APR163" s="28"/>
      <c r="APS163" s="28"/>
      <c r="APT163" s="28"/>
      <c r="APU163" s="28"/>
      <c r="APV163" s="28"/>
      <c r="APW163" s="28"/>
      <c r="APX163" s="28"/>
      <c r="APY163" s="28"/>
      <c r="APZ163" s="28"/>
      <c r="AQA163" s="28"/>
      <c r="AQB163" s="28"/>
      <c r="AQC163" s="28"/>
      <c r="AQD163" s="28"/>
      <c r="AQE163" s="28"/>
      <c r="AQF163" s="28"/>
      <c r="AQG163" s="28"/>
      <c r="AQH163" s="28"/>
      <c r="AQI163" s="28"/>
      <c r="AQJ163" s="28"/>
      <c r="AQK163" s="28"/>
      <c r="AQL163" s="28"/>
      <c r="AQM163" s="28"/>
      <c r="AQN163" s="28"/>
      <c r="AQO163" s="28"/>
      <c r="AQP163" s="28"/>
      <c r="AQQ163" s="28"/>
      <c r="AQR163" s="28"/>
      <c r="AQS163" s="28"/>
      <c r="AQT163" s="28"/>
      <c r="AQU163" s="28"/>
      <c r="AQV163" s="28"/>
      <c r="AQW163" s="28"/>
      <c r="AQX163" s="28"/>
      <c r="AQY163" s="28"/>
      <c r="AQZ163" s="28"/>
      <c r="ARA163" s="28"/>
      <c r="ARB163" s="28"/>
      <c r="ARC163" s="28"/>
      <c r="ARD163" s="28"/>
      <c r="ARE163" s="28"/>
      <c r="ARF163" s="28"/>
      <c r="ARG163" s="28"/>
      <c r="ARH163" s="28"/>
      <c r="ARI163" s="28"/>
      <c r="ARJ163" s="28"/>
      <c r="ARK163" s="28"/>
      <c r="ARL163" s="28"/>
      <c r="ARM163" s="28"/>
      <c r="ARN163" s="28"/>
      <c r="ARO163" s="28"/>
      <c r="ARP163" s="28"/>
      <c r="ARQ163" s="28"/>
      <c r="ARR163" s="28"/>
      <c r="ARS163" s="28"/>
      <c r="ART163" s="28"/>
      <c r="ARU163" s="28"/>
      <c r="ARV163" s="28"/>
      <c r="ARW163" s="28"/>
      <c r="ARX163" s="28"/>
      <c r="ARY163" s="28"/>
      <c r="ARZ163" s="28"/>
      <c r="ASA163" s="28"/>
      <c r="ASB163" s="28"/>
      <c r="ASC163" s="28"/>
      <c r="ASD163" s="28"/>
      <c r="ASE163" s="28"/>
      <c r="ASF163" s="28"/>
      <c r="ASG163" s="28"/>
      <c r="ASH163" s="28"/>
      <c r="ASI163" s="28"/>
      <c r="ASJ163" s="28"/>
      <c r="ASK163" s="28"/>
      <c r="ASL163" s="28"/>
      <c r="ASM163" s="28"/>
      <c r="ASN163" s="28"/>
      <c r="ASO163" s="28"/>
      <c r="ASP163" s="28"/>
      <c r="ASQ163" s="28"/>
      <c r="ASR163" s="28"/>
      <c r="ASS163" s="28"/>
      <c r="AST163" s="28"/>
      <c r="ASU163" s="28"/>
      <c r="ASV163" s="28"/>
      <c r="ASW163" s="28"/>
      <c r="ASX163" s="28"/>
      <c r="ASY163" s="28"/>
      <c r="ASZ163" s="28"/>
      <c r="ATA163" s="28"/>
      <c r="ATB163" s="28"/>
      <c r="ATC163" s="28"/>
      <c r="ATD163" s="28"/>
      <c r="ATE163" s="28"/>
      <c r="ATF163" s="28"/>
      <c r="ATG163" s="28"/>
      <c r="ATH163" s="28"/>
      <c r="ATI163" s="28"/>
      <c r="ATJ163" s="28"/>
      <c r="ATK163" s="28"/>
      <c r="ATL163" s="28"/>
      <c r="ATM163" s="28"/>
      <c r="ATN163" s="28"/>
      <c r="ATO163" s="28"/>
      <c r="ATP163" s="28"/>
      <c r="ATQ163" s="28"/>
      <c r="ATR163" s="28"/>
      <c r="ATS163" s="28"/>
      <c r="ATT163" s="28"/>
      <c r="ATU163" s="28"/>
      <c r="ATV163" s="28"/>
      <c r="ATW163" s="28"/>
      <c r="ATX163" s="28"/>
      <c r="ATY163" s="28"/>
    </row>
    <row r="164" spans="1:1221" x14ac:dyDescent="0.25">
      <c r="A164" s="49"/>
      <c r="B164" s="56">
        <v>1</v>
      </c>
      <c r="C164" s="94" t="s">
        <v>17</v>
      </c>
      <c r="D164" s="1" t="s">
        <v>30</v>
      </c>
      <c r="E164" s="1">
        <v>10</v>
      </c>
      <c r="F164" s="51">
        <v>0.56999999999999995</v>
      </c>
      <c r="G164" s="51">
        <v>0.1</v>
      </c>
      <c r="H164" s="51">
        <v>3.7</v>
      </c>
      <c r="I164" s="51">
        <v>18.2</v>
      </c>
    </row>
    <row r="165" spans="1:1221" ht="52.5" customHeight="1" x14ac:dyDescent="0.25">
      <c r="A165" s="95" t="s">
        <v>45</v>
      </c>
      <c r="B165" s="96" t="s">
        <v>210</v>
      </c>
      <c r="C165" s="97" t="s">
        <v>229</v>
      </c>
      <c r="D165" s="111" t="s">
        <v>228</v>
      </c>
      <c r="E165" s="111">
        <v>100</v>
      </c>
      <c r="F165" s="98">
        <v>0.3</v>
      </c>
      <c r="G165" s="98">
        <v>0</v>
      </c>
      <c r="H165" s="98">
        <v>7.5</v>
      </c>
      <c r="I165" s="98">
        <v>50</v>
      </c>
    </row>
    <row r="166" spans="1:1221" x14ac:dyDescent="0.25">
      <c r="A166" s="49"/>
      <c r="B166" s="93"/>
      <c r="C166" s="94"/>
      <c r="D166" s="36" t="s">
        <v>21</v>
      </c>
      <c r="E166" s="1">
        <f>E165+E164+E155+E149</f>
        <v>460</v>
      </c>
      <c r="F166" s="1">
        <f>F165+F164+F155+F149</f>
        <v>10.370000000000001</v>
      </c>
      <c r="G166" s="1">
        <f>G165+G164+G155+G149</f>
        <v>8.8000000000000007</v>
      </c>
      <c r="H166" s="1">
        <f>H165+H164+H155+H149</f>
        <v>67.3</v>
      </c>
      <c r="I166" s="1">
        <f>I165+I164+I155+I149</f>
        <v>450.2</v>
      </c>
    </row>
    <row r="167" spans="1:1221" ht="47.25" x14ac:dyDescent="0.25">
      <c r="A167" s="49"/>
      <c r="B167" s="93"/>
      <c r="C167" s="94"/>
      <c r="D167" s="36" t="s">
        <v>22</v>
      </c>
      <c r="E167" s="170">
        <f>I166/14</f>
        <v>32.157142857142858</v>
      </c>
      <c r="F167" s="51"/>
      <c r="G167" s="51"/>
      <c r="H167" s="51"/>
      <c r="I167" s="178"/>
    </row>
    <row r="168" spans="1:1221" ht="47.25" x14ac:dyDescent="0.25">
      <c r="A168" s="95" t="s">
        <v>23</v>
      </c>
      <c r="B168" s="96">
        <v>16</v>
      </c>
      <c r="C168" s="97" t="s">
        <v>13</v>
      </c>
      <c r="D168" s="111" t="s">
        <v>299</v>
      </c>
      <c r="E168" s="111">
        <v>30</v>
      </c>
      <c r="F168" s="98">
        <v>0.18</v>
      </c>
      <c r="G168" s="98">
        <v>0.3</v>
      </c>
      <c r="H168" s="98">
        <v>0.36</v>
      </c>
      <c r="I168" s="98">
        <v>7</v>
      </c>
    </row>
    <row r="169" spans="1:1221" x14ac:dyDescent="0.25">
      <c r="A169" s="92"/>
      <c r="B169" s="93"/>
      <c r="C169" s="94"/>
      <c r="D169" s="19" t="s">
        <v>109</v>
      </c>
      <c r="E169" s="19">
        <v>32</v>
      </c>
      <c r="F169" s="51"/>
      <c r="G169" s="51"/>
      <c r="H169" s="51"/>
      <c r="I169" s="51"/>
    </row>
    <row r="170" spans="1:1221" ht="31.5" x14ac:dyDescent="0.25">
      <c r="A170" s="92"/>
      <c r="B170" s="93">
        <v>132</v>
      </c>
      <c r="C170" s="94" t="s">
        <v>24</v>
      </c>
      <c r="D170" s="1" t="s">
        <v>56</v>
      </c>
      <c r="E170" s="1">
        <v>150</v>
      </c>
      <c r="F170" s="100">
        <v>1.8</v>
      </c>
      <c r="G170" s="100">
        <v>4.54</v>
      </c>
      <c r="H170" s="100">
        <v>12</v>
      </c>
      <c r="I170" s="100">
        <v>81</v>
      </c>
    </row>
    <row r="171" spans="1:1221" x14ac:dyDescent="0.25">
      <c r="A171" s="52"/>
      <c r="B171" s="53"/>
      <c r="C171" s="71"/>
      <c r="D171" s="19" t="s">
        <v>351</v>
      </c>
      <c r="E171" s="19">
        <v>45</v>
      </c>
      <c r="F171" s="55"/>
      <c r="G171" s="55"/>
      <c r="H171" s="55"/>
      <c r="I171" s="55"/>
    </row>
    <row r="172" spans="1:1221" x14ac:dyDescent="0.25">
      <c r="A172" s="52"/>
      <c r="B172" s="53"/>
      <c r="C172" s="71"/>
      <c r="D172" s="19" t="s">
        <v>156</v>
      </c>
      <c r="E172" s="19">
        <v>3</v>
      </c>
      <c r="F172" s="55"/>
      <c r="G172" s="55"/>
      <c r="H172" s="55"/>
      <c r="I172" s="55"/>
    </row>
    <row r="173" spans="1:1221" x14ac:dyDescent="0.25">
      <c r="A173" s="52"/>
      <c r="B173" s="53"/>
      <c r="C173" s="71"/>
      <c r="D173" s="19" t="s">
        <v>352</v>
      </c>
      <c r="E173" s="19">
        <v>3</v>
      </c>
      <c r="F173" s="55"/>
      <c r="G173" s="55"/>
      <c r="H173" s="55"/>
      <c r="I173" s="55"/>
    </row>
    <row r="174" spans="1:1221" x14ac:dyDescent="0.25">
      <c r="A174" s="52"/>
      <c r="B174" s="53"/>
      <c r="C174" s="71"/>
      <c r="D174" s="19" t="s">
        <v>337</v>
      </c>
      <c r="E174" s="19">
        <v>6</v>
      </c>
      <c r="F174" s="55"/>
      <c r="G174" s="55"/>
      <c r="H174" s="55"/>
      <c r="I174" s="55"/>
    </row>
    <row r="175" spans="1:1221" x14ac:dyDescent="0.25">
      <c r="A175" s="52"/>
      <c r="B175" s="53"/>
      <c r="C175" s="71"/>
      <c r="D175" s="19" t="s">
        <v>353</v>
      </c>
      <c r="E175" s="19">
        <v>9</v>
      </c>
      <c r="F175" s="55"/>
      <c r="G175" s="55"/>
      <c r="H175" s="55"/>
      <c r="I175" s="55"/>
    </row>
    <row r="176" spans="1:1221" x14ac:dyDescent="0.25">
      <c r="A176" s="52"/>
      <c r="B176" s="53"/>
      <c r="C176" s="71"/>
      <c r="D176" s="19" t="s">
        <v>114</v>
      </c>
      <c r="E176" s="19">
        <v>3</v>
      </c>
      <c r="F176" s="55"/>
      <c r="G176" s="55"/>
      <c r="H176" s="55"/>
      <c r="I176" s="55"/>
    </row>
    <row r="177" spans="1:1221" x14ac:dyDescent="0.25">
      <c r="A177" s="52"/>
      <c r="B177" s="53"/>
      <c r="C177" s="71"/>
      <c r="D177" s="19" t="s">
        <v>115</v>
      </c>
      <c r="E177" s="19">
        <v>114</v>
      </c>
      <c r="F177" s="55"/>
      <c r="G177" s="55"/>
      <c r="H177" s="55"/>
      <c r="I177" s="55"/>
    </row>
    <row r="178" spans="1:1221" ht="15.75" customHeight="1" x14ac:dyDescent="0.25">
      <c r="A178" s="52"/>
      <c r="B178" s="53"/>
      <c r="C178" s="71"/>
      <c r="D178" s="19" t="s">
        <v>354</v>
      </c>
      <c r="E178" s="19">
        <v>0.7</v>
      </c>
      <c r="F178" s="55"/>
      <c r="G178" s="55"/>
      <c r="H178" s="55"/>
      <c r="I178" s="55"/>
    </row>
    <row r="179" spans="1:1221" x14ac:dyDescent="0.25">
      <c r="A179" s="52"/>
      <c r="B179" s="53"/>
      <c r="C179" s="71"/>
      <c r="D179" s="19" t="s">
        <v>117</v>
      </c>
      <c r="E179" s="19">
        <v>0.7</v>
      </c>
      <c r="F179" s="55"/>
      <c r="G179" s="55"/>
      <c r="H179" s="55"/>
      <c r="I179" s="55"/>
    </row>
    <row r="180" spans="1:1221" x14ac:dyDescent="0.25">
      <c r="A180" s="52"/>
      <c r="B180" s="53"/>
      <c r="C180" s="71"/>
      <c r="D180" s="19" t="s">
        <v>157</v>
      </c>
      <c r="E180" s="19">
        <v>10</v>
      </c>
      <c r="F180" s="55"/>
      <c r="G180" s="55"/>
      <c r="H180" s="55"/>
      <c r="I180" s="55"/>
    </row>
    <row r="181" spans="1:1221" x14ac:dyDescent="0.25">
      <c r="A181" s="52"/>
      <c r="B181" s="53"/>
      <c r="C181" s="71"/>
      <c r="D181" s="19" t="s">
        <v>134</v>
      </c>
      <c r="E181" s="19">
        <v>4</v>
      </c>
      <c r="F181" s="55"/>
      <c r="G181" s="55"/>
      <c r="H181" s="55"/>
      <c r="I181" s="55"/>
    </row>
    <row r="182" spans="1:1221" x14ac:dyDescent="0.25">
      <c r="A182" s="92"/>
      <c r="B182" s="93">
        <v>394</v>
      </c>
      <c r="C182" s="94" t="s">
        <v>26</v>
      </c>
      <c r="D182" s="14" t="s">
        <v>57</v>
      </c>
      <c r="E182" s="1">
        <v>50</v>
      </c>
      <c r="F182" s="100">
        <v>6.1</v>
      </c>
      <c r="G182" s="100">
        <v>4.3</v>
      </c>
      <c r="H182" s="100">
        <v>6.3</v>
      </c>
      <c r="I182" s="51">
        <v>91</v>
      </c>
    </row>
    <row r="183" spans="1:1221" x14ac:dyDescent="0.25">
      <c r="A183" s="92"/>
      <c r="B183" s="93"/>
      <c r="C183" s="94"/>
      <c r="D183" s="46" t="s">
        <v>269</v>
      </c>
      <c r="E183" s="1">
        <v>43</v>
      </c>
      <c r="F183" s="100"/>
      <c r="G183" s="100"/>
      <c r="H183" s="100"/>
      <c r="I183" s="100"/>
    </row>
    <row r="184" spans="1:1221" x14ac:dyDescent="0.25">
      <c r="A184" s="52"/>
      <c r="B184" s="53"/>
      <c r="C184" s="71"/>
      <c r="D184" s="19" t="s">
        <v>158</v>
      </c>
      <c r="E184" s="19">
        <v>8</v>
      </c>
      <c r="F184" s="100"/>
      <c r="G184" s="55"/>
      <c r="H184" s="55"/>
      <c r="I184" s="88"/>
    </row>
    <row r="185" spans="1:1221" ht="31.5" x14ac:dyDescent="0.25">
      <c r="A185" s="52"/>
      <c r="B185" s="53"/>
      <c r="C185" s="71"/>
      <c r="D185" s="19" t="s">
        <v>159</v>
      </c>
      <c r="E185" s="19">
        <v>4</v>
      </c>
      <c r="F185" s="100"/>
      <c r="G185" s="55"/>
      <c r="H185" s="55"/>
      <c r="I185" s="88"/>
    </row>
    <row r="186" spans="1:1221" x14ac:dyDescent="0.25">
      <c r="A186" s="52"/>
      <c r="B186" s="53"/>
      <c r="C186" s="71"/>
      <c r="D186" s="13" t="s">
        <v>160</v>
      </c>
      <c r="E186" s="19">
        <v>10</v>
      </c>
      <c r="F186" s="100"/>
      <c r="G186" s="55"/>
      <c r="H186" s="55"/>
      <c r="I186" s="88"/>
    </row>
    <row r="187" spans="1:1221" x14ac:dyDescent="0.25">
      <c r="A187" s="52"/>
      <c r="B187" s="53"/>
      <c r="C187" s="71"/>
      <c r="D187" s="19" t="s">
        <v>148</v>
      </c>
      <c r="E187" s="19">
        <v>6</v>
      </c>
      <c r="F187" s="100"/>
      <c r="G187" s="55"/>
      <c r="H187" s="55"/>
      <c r="I187" s="88"/>
    </row>
    <row r="188" spans="1:1221" x14ac:dyDescent="0.25">
      <c r="A188" s="52"/>
      <c r="B188" s="53"/>
      <c r="C188" s="71"/>
      <c r="D188" s="19" t="s">
        <v>114</v>
      </c>
      <c r="E188" s="19">
        <v>1</v>
      </c>
      <c r="F188" s="100"/>
      <c r="G188" s="55"/>
      <c r="H188" s="55"/>
      <c r="I188" s="88"/>
    </row>
    <row r="189" spans="1:1221" ht="31.5" x14ac:dyDescent="0.25">
      <c r="A189" s="52"/>
      <c r="B189" s="53"/>
      <c r="C189" s="71"/>
      <c r="D189" s="13" t="s">
        <v>161</v>
      </c>
      <c r="E189" s="19">
        <v>3</v>
      </c>
      <c r="F189" s="100"/>
      <c r="G189" s="55"/>
      <c r="H189" s="55"/>
      <c r="I189" s="88"/>
    </row>
    <row r="190" spans="1:1221" x14ac:dyDescent="0.25">
      <c r="A190" s="52"/>
      <c r="B190" s="53"/>
      <c r="C190" s="71"/>
      <c r="D190" s="19" t="s">
        <v>125</v>
      </c>
      <c r="E190" s="19">
        <v>0.2</v>
      </c>
      <c r="F190" s="100"/>
      <c r="G190" s="55"/>
      <c r="H190" s="55"/>
      <c r="I190" s="88"/>
    </row>
    <row r="191" spans="1:1221" x14ac:dyDescent="0.25">
      <c r="A191" s="52"/>
      <c r="B191" s="53"/>
      <c r="C191" s="71"/>
      <c r="D191" s="19" t="s">
        <v>142</v>
      </c>
      <c r="E191" s="19">
        <v>3</v>
      </c>
      <c r="F191" s="100"/>
      <c r="G191" s="55"/>
      <c r="H191" s="55"/>
      <c r="I191" s="88"/>
    </row>
    <row r="192" spans="1:1221" s="40" customFormat="1" x14ac:dyDescent="0.25">
      <c r="A192" s="52"/>
      <c r="B192" s="53"/>
      <c r="C192" s="71"/>
      <c r="D192" s="13" t="s">
        <v>162</v>
      </c>
      <c r="E192" s="19">
        <v>58</v>
      </c>
      <c r="F192" s="100"/>
      <c r="G192" s="55"/>
      <c r="H192" s="55"/>
      <c r="I192" s="88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  <c r="CN192" s="39"/>
      <c r="CO192" s="39"/>
      <c r="CP192" s="39"/>
      <c r="CQ192" s="39"/>
      <c r="CR192" s="39"/>
      <c r="CS192" s="39"/>
      <c r="CT192" s="39"/>
      <c r="CU192" s="39"/>
      <c r="CV192" s="39"/>
      <c r="CW192" s="39"/>
      <c r="CX192" s="39"/>
      <c r="CY192" s="39"/>
      <c r="CZ192" s="39"/>
      <c r="DA192" s="39"/>
      <c r="DB192" s="39"/>
      <c r="DC192" s="39"/>
      <c r="DD192" s="39"/>
      <c r="DE192" s="39"/>
      <c r="DF192" s="39"/>
      <c r="DG192" s="39"/>
      <c r="DH192" s="39"/>
      <c r="DI192" s="39"/>
      <c r="DJ192" s="39"/>
      <c r="DK192" s="39"/>
      <c r="DL192" s="39"/>
      <c r="DM192" s="39"/>
      <c r="DN192" s="39"/>
      <c r="DO192" s="39"/>
      <c r="DP192" s="39"/>
      <c r="DQ192" s="39"/>
      <c r="DR192" s="39"/>
      <c r="DS192" s="39"/>
      <c r="DT192" s="39"/>
      <c r="DU192" s="39"/>
      <c r="DV192" s="39"/>
      <c r="DW192" s="39"/>
      <c r="DX192" s="39"/>
      <c r="DY192" s="39"/>
      <c r="DZ192" s="39"/>
      <c r="EA192" s="39"/>
      <c r="EB192" s="39"/>
      <c r="EC192" s="39"/>
      <c r="ED192" s="39"/>
      <c r="EE192" s="39"/>
      <c r="EF192" s="39"/>
      <c r="EG192" s="39"/>
      <c r="EH192" s="39"/>
      <c r="EI192" s="39"/>
      <c r="EJ192" s="39"/>
      <c r="EK192" s="39"/>
      <c r="EL192" s="39"/>
      <c r="EM192" s="39"/>
      <c r="EN192" s="39"/>
      <c r="EO192" s="39"/>
      <c r="EP192" s="39"/>
      <c r="EQ192" s="39"/>
      <c r="ER192" s="39"/>
      <c r="ES192" s="39"/>
      <c r="ET192" s="39"/>
      <c r="EU192" s="39"/>
      <c r="EV192" s="39"/>
      <c r="EW192" s="39"/>
      <c r="EX192" s="39"/>
      <c r="EY192" s="39"/>
      <c r="EZ192" s="39"/>
      <c r="FA192" s="39"/>
      <c r="FB192" s="39"/>
      <c r="FC192" s="39"/>
      <c r="FD192" s="39"/>
      <c r="FE192" s="39"/>
      <c r="FF192" s="39"/>
      <c r="AME192" s="39"/>
      <c r="AMF192" s="39"/>
      <c r="AMG192" s="39"/>
      <c r="AMH192" s="39"/>
      <c r="AMI192" s="39"/>
      <c r="AMJ192" s="39"/>
      <c r="AMK192" s="39"/>
      <c r="AML192" s="39"/>
      <c r="AMM192" s="39"/>
      <c r="AMN192" s="39"/>
      <c r="AMO192" s="39"/>
      <c r="AMP192" s="39"/>
      <c r="AMQ192" s="39"/>
      <c r="AMR192" s="39"/>
      <c r="AMS192" s="39"/>
      <c r="AMT192" s="39"/>
      <c r="AMU192" s="39"/>
      <c r="AMV192" s="39"/>
      <c r="AMW192" s="39"/>
      <c r="AMX192" s="39"/>
      <c r="AMY192" s="39"/>
      <c r="AMZ192" s="39"/>
      <c r="ANA192" s="39"/>
      <c r="ANB192" s="39"/>
      <c r="ANC192" s="39"/>
      <c r="AND192" s="39"/>
      <c r="ANE192" s="39"/>
      <c r="ANF192" s="39"/>
      <c r="ANG192" s="39"/>
      <c r="ANH192" s="39"/>
      <c r="ANI192" s="39"/>
      <c r="ANJ192" s="39"/>
      <c r="ANK192" s="39"/>
      <c r="ANL192" s="39"/>
      <c r="ANM192" s="39"/>
      <c r="ANN192" s="39"/>
      <c r="ANO192" s="39"/>
      <c r="ANP192" s="39"/>
      <c r="ANQ192" s="39"/>
      <c r="ANR192" s="39"/>
      <c r="ANS192" s="39"/>
      <c r="ANT192" s="39"/>
      <c r="ANU192" s="39"/>
      <c r="ANV192" s="39"/>
      <c r="ANW192" s="39"/>
      <c r="ANX192" s="39"/>
      <c r="ANY192" s="39"/>
      <c r="ANZ192" s="39"/>
      <c r="AOA192" s="39"/>
      <c r="AOB192" s="39"/>
      <c r="AOC192" s="39"/>
      <c r="AOD192" s="39"/>
      <c r="AOE192" s="39"/>
      <c r="AOF192" s="39"/>
      <c r="AOG192" s="39"/>
      <c r="AOH192" s="39"/>
      <c r="AOI192" s="39"/>
      <c r="AOJ192" s="39"/>
      <c r="AOK192" s="39"/>
      <c r="AOL192" s="39"/>
      <c r="AOM192" s="39"/>
      <c r="AON192" s="39"/>
      <c r="AOO192" s="39"/>
      <c r="AOP192" s="39"/>
      <c r="AOQ192" s="39"/>
      <c r="AOR192" s="39"/>
      <c r="AOS192" s="39"/>
      <c r="AOT192" s="39"/>
      <c r="AOU192" s="39"/>
      <c r="AOV192" s="39"/>
      <c r="AOW192" s="39"/>
      <c r="AOX192" s="39"/>
      <c r="AOY192" s="39"/>
      <c r="AOZ192" s="39"/>
      <c r="APA192" s="39"/>
      <c r="APB192" s="39"/>
      <c r="APC192" s="39"/>
      <c r="APD192" s="39"/>
      <c r="APE192" s="39"/>
      <c r="APF192" s="39"/>
      <c r="APG192" s="39"/>
      <c r="APH192" s="39"/>
      <c r="API192" s="39"/>
      <c r="APJ192" s="39"/>
      <c r="APK192" s="39"/>
      <c r="APL192" s="39"/>
      <c r="APM192" s="39"/>
      <c r="APN192" s="39"/>
      <c r="APO192" s="39"/>
      <c r="APP192" s="39"/>
      <c r="APQ192" s="39"/>
      <c r="APR192" s="39"/>
      <c r="APS192" s="39"/>
      <c r="APT192" s="39"/>
      <c r="APU192" s="39"/>
      <c r="APV192" s="39"/>
      <c r="APW192" s="39"/>
      <c r="APX192" s="39"/>
      <c r="APY192" s="39"/>
      <c r="APZ192" s="39"/>
      <c r="AQA192" s="39"/>
      <c r="AQB192" s="39"/>
      <c r="AQC192" s="39"/>
      <c r="AQD192" s="39"/>
      <c r="AQE192" s="39"/>
      <c r="AQF192" s="39"/>
      <c r="AQG192" s="39"/>
      <c r="AQH192" s="39"/>
      <c r="AQI192" s="39"/>
      <c r="AQJ192" s="39"/>
      <c r="AQK192" s="39"/>
      <c r="AQL192" s="39"/>
      <c r="AQM192" s="39"/>
      <c r="AQN192" s="39"/>
      <c r="AQO192" s="39"/>
      <c r="AQP192" s="39"/>
      <c r="AQQ192" s="39"/>
      <c r="AQR192" s="39"/>
      <c r="AQS192" s="39"/>
      <c r="AQT192" s="39"/>
      <c r="AQU192" s="39"/>
      <c r="AQV192" s="39"/>
      <c r="AQW192" s="39"/>
      <c r="AQX192" s="39"/>
      <c r="AQY192" s="39"/>
      <c r="AQZ192" s="39"/>
      <c r="ARA192" s="39"/>
      <c r="ARB192" s="39"/>
      <c r="ARC192" s="39"/>
      <c r="ARD192" s="39"/>
      <c r="ARE192" s="39"/>
      <c r="ARF192" s="39"/>
      <c r="ARG192" s="39"/>
      <c r="ARH192" s="39"/>
      <c r="ARI192" s="39"/>
      <c r="ARJ192" s="39"/>
      <c r="ARK192" s="39"/>
      <c r="ARL192" s="39"/>
      <c r="ARM192" s="39"/>
      <c r="ARN192" s="39"/>
      <c r="ARO192" s="39"/>
      <c r="ARP192" s="39"/>
      <c r="ARQ192" s="39"/>
      <c r="ARR192" s="39"/>
      <c r="ARS192" s="39"/>
      <c r="ART192" s="39"/>
      <c r="ARU192" s="39"/>
      <c r="ARV192" s="39"/>
      <c r="ARW192" s="39"/>
      <c r="ARX192" s="39"/>
      <c r="ARY192" s="39"/>
      <c r="ARZ192" s="39"/>
      <c r="ASA192" s="39"/>
      <c r="ASB192" s="39"/>
      <c r="ASC192" s="39"/>
      <c r="ASD192" s="39"/>
      <c r="ASE192" s="39"/>
      <c r="ASF192" s="39"/>
      <c r="ASG192" s="39"/>
      <c r="ASH192" s="39"/>
      <c r="ASI192" s="39"/>
      <c r="ASJ192" s="39"/>
      <c r="ASK192" s="39"/>
      <c r="ASL192" s="39"/>
      <c r="ASM192" s="39"/>
      <c r="ASN192" s="39"/>
      <c r="ASO192" s="39"/>
      <c r="ASP192" s="39"/>
      <c r="ASQ192" s="39"/>
      <c r="ASR192" s="39"/>
      <c r="ASS192" s="39"/>
      <c r="AST192" s="39"/>
      <c r="ASU192" s="39"/>
      <c r="ASV192" s="39"/>
      <c r="ASW192" s="39"/>
      <c r="ASX192" s="39"/>
      <c r="ASY192" s="39"/>
      <c r="ASZ192" s="39"/>
      <c r="ATA192" s="39"/>
      <c r="ATB192" s="39"/>
      <c r="ATC192" s="39"/>
      <c r="ATD192" s="39"/>
      <c r="ATE192" s="39"/>
      <c r="ATF192" s="39"/>
      <c r="ATG192" s="39"/>
      <c r="ATH192" s="39"/>
      <c r="ATI192" s="39"/>
      <c r="ATJ192" s="39"/>
      <c r="ATK192" s="39"/>
      <c r="ATL192" s="39"/>
      <c r="ATM192" s="39"/>
      <c r="ATN192" s="39"/>
      <c r="ATO192" s="39"/>
      <c r="ATP192" s="39"/>
      <c r="ATQ192" s="39"/>
      <c r="ATR192" s="39"/>
      <c r="ATS192" s="39"/>
      <c r="ATT192" s="39"/>
      <c r="ATU192" s="39"/>
      <c r="ATV192" s="39"/>
      <c r="ATW192" s="39"/>
      <c r="ATX192" s="39"/>
      <c r="ATY192" s="39"/>
    </row>
    <row r="193" spans="1:1221" s="40" customFormat="1" x14ac:dyDescent="0.25">
      <c r="A193" s="52"/>
      <c r="B193" s="53"/>
      <c r="C193" s="71"/>
      <c r="D193" s="19" t="s">
        <v>114</v>
      </c>
      <c r="E193" s="19">
        <v>2</v>
      </c>
      <c r="F193" s="100"/>
      <c r="G193" s="55"/>
      <c r="H193" s="55"/>
      <c r="I193" s="88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  <c r="CH193" s="39"/>
      <c r="CI193" s="39"/>
      <c r="CJ193" s="39"/>
      <c r="CK193" s="39"/>
      <c r="CL193" s="39"/>
      <c r="CM193" s="39"/>
      <c r="CN193" s="39"/>
      <c r="CO193" s="39"/>
      <c r="CP193" s="39"/>
      <c r="CQ193" s="39"/>
      <c r="CR193" s="39"/>
      <c r="CS193" s="39"/>
      <c r="CT193" s="39"/>
      <c r="CU193" s="39"/>
      <c r="CV193" s="39"/>
      <c r="CW193" s="39"/>
      <c r="CX193" s="39"/>
      <c r="CY193" s="39"/>
      <c r="CZ193" s="39"/>
      <c r="DA193" s="39"/>
      <c r="DB193" s="39"/>
      <c r="DC193" s="39"/>
      <c r="DD193" s="39"/>
      <c r="DE193" s="39"/>
      <c r="DF193" s="39"/>
      <c r="DG193" s="39"/>
      <c r="DH193" s="39"/>
      <c r="DI193" s="39"/>
      <c r="DJ193" s="39"/>
      <c r="DK193" s="39"/>
      <c r="DL193" s="39"/>
      <c r="DM193" s="39"/>
      <c r="DN193" s="39"/>
      <c r="DO193" s="39"/>
      <c r="DP193" s="39"/>
      <c r="DQ193" s="39"/>
      <c r="DR193" s="39"/>
      <c r="DS193" s="39"/>
      <c r="DT193" s="39"/>
      <c r="DU193" s="39"/>
      <c r="DV193" s="39"/>
      <c r="DW193" s="39"/>
      <c r="DX193" s="39"/>
      <c r="DY193" s="39"/>
      <c r="DZ193" s="39"/>
      <c r="EA193" s="39"/>
      <c r="EB193" s="39"/>
      <c r="EC193" s="39"/>
      <c r="ED193" s="39"/>
      <c r="EE193" s="39"/>
      <c r="EF193" s="39"/>
      <c r="EG193" s="39"/>
      <c r="EH193" s="39"/>
      <c r="EI193" s="39"/>
      <c r="EJ193" s="39"/>
      <c r="EK193" s="39"/>
      <c r="EL193" s="39"/>
      <c r="EM193" s="39"/>
      <c r="EN193" s="39"/>
      <c r="EO193" s="39"/>
      <c r="EP193" s="39"/>
      <c r="EQ193" s="39"/>
      <c r="ER193" s="39"/>
      <c r="ES193" s="39"/>
      <c r="ET193" s="39"/>
      <c r="EU193" s="39"/>
      <c r="EV193" s="39"/>
      <c r="EW193" s="39"/>
      <c r="EX193" s="39"/>
      <c r="EY193" s="39"/>
      <c r="EZ193" s="39"/>
      <c r="FA193" s="39"/>
      <c r="FB193" s="39"/>
      <c r="FC193" s="39"/>
      <c r="FD193" s="39"/>
      <c r="FE193" s="39"/>
      <c r="FF193" s="39"/>
      <c r="AME193" s="39"/>
      <c r="AMF193" s="39"/>
      <c r="AMG193" s="39"/>
      <c r="AMH193" s="39"/>
      <c r="AMI193" s="39"/>
      <c r="AMJ193" s="39"/>
      <c r="AMK193" s="39"/>
      <c r="AML193" s="39"/>
      <c r="AMM193" s="39"/>
      <c r="AMN193" s="39"/>
      <c r="AMO193" s="39"/>
      <c r="AMP193" s="39"/>
      <c r="AMQ193" s="39"/>
      <c r="AMR193" s="39"/>
      <c r="AMS193" s="39"/>
      <c r="AMT193" s="39"/>
      <c r="AMU193" s="39"/>
      <c r="AMV193" s="39"/>
      <c r="AMW193" s="39"/>
      <c r="AMX193" s="39"/>
      <c r="AMY193" s="39"/>
      <c r="AMZ193" s="39"/>
      <c r="ANA193" s="39"/>
      <c r="ANB193" s="39"/>
      <c r="ANC193" s="39"/>
      <c r="AND193" s="39"/>
      <c r="ANE193" s="39"/>
      <c r="ANF193" s="39"/>
      <c r="ANG193" s="39"/>
      <c r="ANH193" s="39"/>
      <c r="ANI193" s="39"/>
      <c r="ANJ193" s="39"/>
      <c r="ANK193" s="39"/>
      <c r="ANL193" s="39"/>
      <c r="ANM193" s="39"/>
      <c r="ANN193" s="39"/>
      <c r="ANO193" s="39"/>
      <c r="ANP193" s="39"/>
      <c r="ANQ193" s="39"/>
      <c r="ANR193" s="39"/>
      <c r="ANS193" s="39"/>
      <c r="ANT193" s="39"/>
      <c r="ANU193" s="39"/>
      <c r="ANV193" s="39"/>
      <c r="ANW193" s="39"/>
      <c r="ANX193" s="39"/>
      <c r="ANY193" s="39"/>
      <c r="ANZ193" s="39"/>
      <c r="AOA193" s="39"/>
      <c r="AOB193" s="39"/>
      <c r="AOC193" s="39"/>
      <c r="AOD193" s="39"/>
      <c r="AOE193" s="39"/>
      <c r="AOF193" s="39"/>
      <c r="AOG193" s="39"/>
      <c r="AOH193" s="39"/>
      <c r="AOI193" s="39"/>
      <c r="AOJ193" s="39"/>
      <c r="AOK193" s="39"/>
      <c r="AOL193" s="39"/>
      <c r="AOM193" s="39"/>
      <c r="AON193" s="39"/>
      <c r="AOO193" s="39"/>
      <c r="AOP193" s="39"/>
      <c r="AOQ193" s="39"/>
      <c r="AOR193" s="39"/>
      <c r="AOS193" s="39"/>
      <c r="AOT193" s="39"/>
      <c r="AOU193" s="39"/>
      <c r="AOV193" s="39"/>
      <c r="AOW193" s="39"/>
      <c r="AOX193" s="39"/>
      <c r="AOY193" s="39"/>
      <c r="AOZ193" s="39"/>
      <c r="APA193" s="39"/>
      <c r="APB193" s="39"/>
      <c r="APC193" s="39"/>
      <c r="APD193" s="39"/>
      <c r="APE193" s="39"/>
      <c r="APF193" s="39"/>
      <c r="APG193" s="39"/>
      <c r="APH193" s="39"/>
      <c r="API193" s="39"/>
      <c r="APJ193" s="39"/>
      <c r="APK193" s="39"/>
      <c r="APL193" s="39"/>
      <c r="APM193" s="39"/>
      <c r="APN193" s="39"/>
      <c r="APO193" s="39"/>
      <c r="APP193" s="39"/>
      <c r="APQ193" s="39"/>
      <c r="APR193" s="39"/>
      <c r="APS193" s="39"/>
      <c r="APT193" s="39"/>
      <c r="APU193" s="39"/>
      <c r="APV193" s="39"/>
      <c r="APW193" s="39"/>
      <c r="APX193" s="39"/>
      <c r="APY193" s="39"/>
      <c r="APZ193" s="39"/>
      <c r="AQA193" s="39"/>
      <c r="AQB193" s="39"/>
      <c r="AQC193" s="39"/>
      <c r="AQD193" s="39"/>
      <c r="AQE193" s="39"/>
      <c r="AQF193" s="39"/>
      <c r="AQG193" s="39"/>
      <c r="AQH193" s="39"/>
      <c r="AQI193" s="39"/>
      <c r="AQJ193" s="39"/>
      <c r="AQK193" s="39"/>
      <c r="AQL193" s="39"/>
      <c r="AQM193" s="39"/>
      <c r="AQN193" s="39"/>
      <c r="AQO193" s="39"/>
      <c r="AQP193" s="39"/>
      <c r="AQQ193" s="39"/>
      <c r="AQR193" s="39"/>
      <c r="AQS193" s="39"/>
      <c r="AQT193" s="39"/>
      <c r="AQU193" s="39"/>
      <c r="AQV193" s="39"/>
      <c r="AQW193" s="39"/>
      <c r="AQX193" s="39"/>
      <c r="AQY193" s="39"/>
      <c r="AQZ193" s="39"/>
      <c r="ARA193" s="39"/>
      <c r="ARB193" s="39"/>
      <c r="ARC193" s="39"/>
      <c r="ARD193" s="39"/>
      <c r="ARE193" s="39"/>
      <c r="ARF193" s="39"/>
      <c r="ARG193" s="39"/>
      <c r="ARH193" s="39"/>
      <c r="ARI193" s="39"/>
      <c r="ARJ193" s="39"/>
      <c r="ARK193" s="39"/>
      <c r="ARL193" s="39"/>
      <c r="ARM193" s="39"/>
      <c r="ARN193" s="39"/>
      <c r="ARO193" s="39"/>
      <c r="ARP193" s="39"/>
      <c r="ARQ193" s="39"/>
      <c r="ARR193" s="39"/>
      <c r="ARS193" s="39"/>
      <c r="ART193" s="39"/>
      <c r="ARU193" s="39"/>
      <c r="ARV193" s="39"/>
      <c r="ARW193" s="39"/>
      <c r="ARX193" s="39"/>
      <c r="ARY193" s="39"/>
      <c r="ARZ193" s="39"/>
      <c r="ASA193" s="39"/>
      <c r="ASB193" s="39"/>
      <c r="ASC193" s="39"/>
      <c r="ASD193" s="39"/>
      <c r="ASE193" s="39"/>
      <c r="ASF193" s="39"/>
      <c r="ASG193" s="39"/>
      <c r="ASH193" s="39"/>
      <c r="ASI193" s="39"/>
      <c r="ASJ193" s="39"/>
      <c r="ASK193" s="39"/>
      <c r="ASL193" s="39"/>
      <c r="ASM193" s="39"/>
      <c r="ASN193" s="39"/>
      <c r="ASO193" s="39"/>
      <c r="ASP193" s="39"/>
      <c r="ASQ193" s="39"/>
      <c r="ASR193" s="39"/>
      <c r="ASS193" s="39"/>
      <c r="AST193" s="39"/>
      <c r="ASU193" s="39"/>
      <c r="ASV193" s="39"/>
      <c r="ASW193" s="39"/>
      <c r="ASX193" s="39"/>
      <c r="ASY193" s="39"/>
      <c r="ASZ193" s="39"/>
      <c r="ATA193" s="39"/>
      <c r="ATB193" s="39"/>
      <c r="ATC193" s="39"/>
      <c r="ATD193" s="39"/>
      <c r="ATE193" s="39"/>
      <c r="ATF193" s="39"/>
      <c r="ATG193" s="39"/>
      <c r="ATH193" s="39"/>
      <c r="ATI193" s="39"/>
      <c r="ATJ193" s="39"/>
      <c r="ATK193" s="39"/>
      <c r="ATL193" s="39"/>
      <c r="ATM193" s="39"/>
      <c r="ATN193" s="39"/>
      <c r="ATO193" s="39"/>
      <c r="ATP193" s="39"/>
      <c r="ATQ193" s="39"/>
      <c r="ATR193" s="39"/>
      <c r="ATS193" s="39"/>
      <c r="ATT193" s="39"/>
      <c r="ATU193" s="39"/>
      <c r="ATV193" s="39"/>
      <c r="ATW193" s="39"/>
      <c r="ATX193" s="39"/>
      <c r="ATY193" s="39"/>
    </row>
    <row r="194" spans="1:1221" x14ac:dyDescent="0.25">
      <c r="A194" s="92"/>
      <c r="B194" s="93">
        <v>600</v>
      </c>
      <c r="C194" s="94" t="s">
        <v>49</v>
      </c>
      <c r="D194" s="90" t="s">
        <v>94</v>
      </c>
      <c r="E194" s="19">
        <v>10</v>
      </c>
      <c r="F194" s="100">
        <v>0.2</v>
      </c>
      <c r="G194" s="51">
        <v>1.1000000000000001</v>
      </c>
      <c r="H194" s="51">
        <v>0.5</v>
      </c>
      <c r="I194" s="51">
        <v>15</v>
      </c>
    </row>
    <row r="195" spans="1:1221" x14ac:dyDescent="0.25">
      <c r="A195" s="92"/>
      <c r="B195" s="93"/>
      <c r="C195" s="94"/>
      <c r="D195" s="114" t="s">
        <v>134</v>
      </c>
      <c r="E195" s="114">
        <v>10</v>
      </c>
      <c r="F195" s="74"/>
      <c r="G195" s="51"/>
      <c r="H195" s="51"/>
      <c r="I195" s="51"/>
    </row>
    <row r="196" spans="1:1221" ht="31.5" x14ac:dyDescent="0.25">
      <c r="A196" s="92"/>
      <c r="B196" s="93"/>
      <c r="C196" s="94"/>
      <c r="D196" s="114" t="s">
        <v>154</v>
      </c>
      <c r="E196" s="114">
        <v>0.2</v>
      </c>
      <c r="F196" s="74"/>
      <c r="G196" s="51"/>
      <c r="H196" s="51"/>
      <c r="I196" s="51"/>
    </row>
    <row r="197" spans="1:1221" x14ac:dyDescent="0.25">
      <c r="A197" s="92"/>
      <c r="B197" s="93"/>
      <c r="C197" s="94"/>
      <c r="D197" s="114" t="s">
        <v>155</v>
      </c>
      <c r="E197" s="114">
        <v>0.5</v>
      </c>
      <c r="F197" s="74"/>
      <c r="G197" s="51"/>
      <c r="H197" s="51"/>
      <c r="I197" s="51"/>
    </row>
    <row r="198" spans="1:1221" x14ac:dyDescent="0.25">
      <c r="A198" s="92"/>
      <c r="B198" s="93"/>
      <c r="C198" s="94"/>
      <c r="D198" s="114" t="s">
        <v>125</v>
      </c>
      <c r="E198" s="114">
        <v>0.01</v>
      </c>
      <c r="F198" s="74"/>
      <c r="G198" s="51"/>
      <c r="H198" s="51"/>
      <c r="I198" s="51"/>
    </row>
    <row r="199" spans="1:1221" ht="30" customHeight="1" x14ac:dyDescent="0.25">
      <c r="A199" s="52"/>
      <c r="B199" s="53">
        <v>205</v>
      </c>
      <c r="C199" s="71" t="s">
        <v>58</v>
      </c>
      <c r="D199" s="146" t="s">
        <v>300</v>
      </c>
      <c r="E199" s="147">
        <v>110</v>
      </c>
      <c r="F199" s="157">
        <v>3</v>
      </c>
      <c r="G199" s="157">
        <v>6.4</v>
      </c>
      <c r="H199" s="157">
        <v>21</v>
      </c>
      <c r="I199" s="157">
        <v>157</v>
      </c>
    </row>
    <row r="200" spans="1:1221" x14ac:dyDescent="0.25">
      <c r="A200" s="52"/>
      <c r="B200" s="53"/>
      <c r="C200" s="71"/>
      <c r="D200" s="19" t="s">
        <v>163</v>
      </c>
      <c r="E200" s="19">
        <v>80</v>
      </c>
      <c r="F200" s="148"/>
      <c r="G200" s="148"/>
      <c r="H200" s="148"/>
      <c r="I200" s="148"/>
    </row>
    <row r="201" spans="1:1221" x14ac:dyDescent="0.25">
      <c r="A201" s="52"/>
      <c r="B201" s="53"/>
      <c r="C201" s="71"/>
      <c r="D201" s="19" t="s">
        <v>131</v>
      </c>
      <c r="E201" s="19">
        <v>33</v>
      </c>
      <c r="F201" s="148"/>
      <c r="G201" s="148"/>
      <c r="H201" s="148"/>
      <c r="I201" s="148"/>
    </row>
    <row r="202" spans="1:1221" s="26" customFormat="1" x14ac:dyDescent="0.25">
      <c r="A202" s="52"/>
      <c r="B202" s="53"/>
      <c r="C202" s="71"/>
      <c r="D202" s="19" t="s">
        <v>117</v>
      </c>
      <c r="E202" s="19">
        <v>0.4</v>
      </c>
      <c r="F202" s="148"/>
      <c r="G202" s="148"/>
      <c r="H202" s="148"/>
      <c r="I202" s="148"/>
    </row>
    <row r="203" spans="1:1221" s="26" customFormat="1" x14ac:dyDescent="0.25">
      <c r="A203" s="52"/>
      <c r="B203" s="53"/>
      <c r="C203" s="71"/>
      <c r="D203" s="19" t="s">
        <v>85</v>
      </c>
      <c r="E203" s="19">
        <v>2.6</v>
      </c>
      <c r="F203" s="148"/>
      <c r="G203" s="148"/>
      <c r="H203" s="148"/>
      <c r="I203" s="148"/>
    </row>
    <row r="204" spans="1:1221" s="26" customFormat="1" x14ac:dyDescent="0.25">
      <c r="A204" s="62"/>
      <c r="B204" s="53">
        <v>639</v>
      </c>
      <c r="C204" s="71" t="s">
        <v>28</v>
      </c>
      <c r="D204" s="113" t="s">
        <v>29</v>
      </c>
      <c r="E204" s="113">
        <v>150</v>
      </c>
      <c r="F204" s="55">
        <v>0.15</v>
      </c>
      <c r="G204" s="55">
        <v>0</v>
      </c>
      <c r="H204" s="55">
        <v>19.8</v>
      </c>
      <c r="I204" s="55">
        <v>93</v>
      </c>
    </row>
    <row r="205" spans="1:1221" s="26" customFormat="1" x14ac:dyDescent="0.25">
      <c r="A205" s="62"/>
      <c r="B205" s="53"/>
      <c r="C205" s="71"/>
      <c r="D205" s="19" t="s">
        <v>122</v>
      </c>
      <c r="E205" s="34">
        <v>15</v>
      </c>
      <c r="F205" s="55"/>
      <c r="G205" s="55"/>
      <c r="H205" s="55"/>
      <c r="I205" s="55"/>
    </row>
    <row r="206" spans="1:1221" x14ac:dyDescent="0.25">
      <c r="A206" s="62"/>
      <c r="B206" s="53"/>
      <c r="C206" s="71"/>
      <c r="D206" s="19" t="s">
        <v>123</v>
      </c>
      <c r="E206" s="34">
        <v>150</v>
      </c>
      <c r="F206" s="55"/>
      <c r="G206" s="55"/>
      <c r="H206" s="55"/>
      <c r="I206" s="55"/>
    </row>
    <row r="207" spans="1:1221" s="26" customFormat="1" x14ac:dyDescent="0.25">
      <c r="A207" s="62"/>
      <c r="B207" s="53"/>
      <c r="C207" s="71"/>
      <c r="D207" s="19" t="s">
        <v>112</v>
      </c>
      <c r="E207" s="34">
        <v>10</v>
      </c>
      <c r="F207" s="55"/>
      <c r="G207" s="55"/>
      <c r="H207" s="55"/>
      <c r="I207" s="55"/>
    </row>
    <row r="208" spans="1:1221" ht="30" x14ac:dyDescent="0.25">
      <c r="A208" s="62"/>
      <c r="B208" s="53"/>
      <c r="C208" s="54" t="s">
        <v>414</v>
      </c>
      <c r="D208" s="19" t="s">
        <v>415</v>
      </c>
      <c r="E208" s="34">
        <v>0.03</v>
      </c>
      <c r="F208" s="55"/>
      <c r="G208" s="55"/>
      <c r="H208" s="55"/>
      <c r="I208" s="55"/>
    </row>
    <row r="209" spans="1:9" x14ac:dyDescent="0.25">
      <c r="A209" s="63"/>
      <c r="B209" s="56">
        <v>1</v>
      </c>
      <c r="C209" s="94" t="s">
        <v>17</v>
      </c>
      <c r="D209" s="1" t="s">
        <v>18</v>
      </c>
      <c r="E209" s="1">
        <v>20</v>
      </c>
      <c r="F209" s="51">
        <v>1.4</v>
      </c>
      <c r="G209" s="51">
        <v>0.14000000000000001</v>
      </c>
      <c r="H209" s="51">
        <v>8.8000000000000007</v>
      </c>
      <c r="I209" s="51">
        <v>48</v>
      </c>
    </row>
    <row r="210" spans="1:9" x14ac:dyDescent="0.25">
      <c r="A210" s="92"/>
      <c r="B210" s="56">
        <v>1</v>
      </c>
      <c r="C210" s="94" t="s">
        <v>17</v>
      </c>
      <c r="D210" s="1" t="s">
        <v>30</v>
      </c>
      <c r="E210" s="1">
        <v>10</v>
      </c>
      <c r="F210" s="51">
        <v>0.56999999999999995</v>
      </c>
      <c r="G210" s="51">
        <v>0.1</v>
      </c>
      <c r="H210" s="51">
        <v>3.7</v>
      </c>
      <c r="I210" s="51">
        <v>18.2</v>
      </c>
    </row>
    <row r="211" spans="1:9" x14ac:dyDescent="0.25">
      <c r="A211" s="92"/>
      <c r="B211" s="93"/>
      <c r="C211" s="65"/>
      <c r="D211" s="36" t="s">
        <v>21</v>
      </c>
      <c r="E211" s="1">
        <f>E210+E209+E204+E199+E182+E170+E168</f>
        <v>520</v>
      </c>
      <c r="F211" s="1">
        <f t="shared" ref="F211:I211" si="5">F210+F209+F204+F199+F182+F170+F168</f>
        <v>13.2</v>
      </c>
      <c r="G211" s="1">
        <f t="shared" si="5"/>
        <v>15.780000000000001</v>
      </c>
      <c r="H211" s="1">
        <f t="shared" si="5"/>
        <v>71.959999999999994</v>
      </c>
      <c r="I211" s="1">
        <f t="shared" si="5"/>
        <v>495.2</v>
      </c>
    </row>
    <row r="212" spans="1:9" ht="47.25" x14ac:dyDescent="0.25">
      <c r="A212" s="92"/>
      <c r="B212" s="93"/>
      <c r="C212" s="65"/>
      <c r="D212" s="36" t="s">
        <v>22</v>
      </c>
      <c r="E212" s="170">
        <f>I211/14</f>
        <v>35.371428571428574</v>
      </c>
      <c r="F212" s="100"/>
      <c r="G212" s="100"/>
      <c r="H212" s="100"/>
      <c r="I212" s="178"/>
    </row>
    <row r="213" spans="1:9" ht="60" x14ac:dyDescent="0.25">
      <c r="A213" s="92" t="s">
        <v>31</v>
      </c>
      <c r="B213" s="93">
        <v>283</v>
      </c>
      <c r="C213" s="94" t="s">
        <v>14</v>
      </c>
      <c r="D213" s="90" t="s">
        <v>272</v>
      </c>
      <c r="E213" s="90">
        <v>150</v>
      </c>
      <c r="F213" s="51">
        <v>4.9000000000000004</v>
      </c>
      <c r="G213" s="51">
        <v>5.2</v>
      </c>
      <c r="H213" s="51">
        <v>16.899999999999999</v>
      </c>
      <c r="I213" s="51">
        <v>166</v>
      </c>
    </row>
    <row r="214" spans="1:9" x14ac:dyDescent="0.25">
      <c r="A214" s="92"/>
      <c r="B214" s="93"/>
      <c r="C214" s="94"/>
      <c r="D214" s="19" t="s">
        <v>355</v>
      </c>
      <c r="E214" s="13">
        <v>97</v>
      </c>
      <c r="F214" s="100"/>
      <c r="G214" s="100"/>
      <c r="H214" s="100"/>
      <c r="I214" s="100"/>
    </row>
    <row r="215" spans="1:9" x14ac:dyDescent="0.25">
      <c r="A215" s="92"/>
      <c r="B215" s="93"/>
      <c r="C215" s="94"/>
      <c r="D215" s="13" t="s">
        <v>145</v>
      </c>
      <c r="E215" s="13">
        <v>84</v>
      </c>
      <c r="F215" s="100"/>
      <c r="G215" s="51"/>
      <c r="H215" s="51"/>
      <c r="I215" s="51"/>
    </row>
    <row r="216" spans="1:9" x14ac:dyDescent="0.25">
      <c r="A216" s="92"/>
      <c r="B216" s="93"/>
      <c r="C216" s="94"/>
      <c r="D216" s="13" t="s">
        <v>146</v>
      </c>
      <c r="E216" s="13"/>
      <c r="F216" s="100"/>
      <c r="G216" s="51"/>
      <c r="H216" s="51"/>
      <c r="I216" s="51"/>
    </row>
    <row r="217" spans="1:9" x14ac:dyDescent="0.25">
      <c r="A217" s="92"/>
      <c r="B217" s="93"/>
      <c r="C217" s="94"/>
      <c r="D217" s="19" t="s">
        <v>356</v>
      </c>
      <c r="E217" s="13">
        <v>12</v>
      </c>
      <c r="F217" s="100"/>
      <c r="G217" s="51"/>
      <c r="H217" s="51"/>
      <c r="I217" s="51"/>
    </row>
    <row r="218" spans="1:9" x14ac:dyDescent="0.25">
      <c r="A218" s="92"/>
      <c r="B218" s="93"/>
      <c r="C218" s="94"/>
      <c r="D218" s="19" t="s">
        <v>148</v>
      </c>
      <c r="E218" s="13">
        <v>2</v>
      </c>
      <c r="F218" s="100"/>
      <c r="G218" s="51"/>
      <c r="H218" s="51"/>
      <c r="I218" s="51"/>
    </row>
    <row r="219" spans="1:9" x14ac:dyDescent="0.25">
      <c r="A219" s="92"/>
      <c r="B219" s="93"/>
      <c r="C219" s="94"/>
      <c r="D219" s="19" t="s">
        <v>310</v>
      </c>
      <c r="E219" s="13">
        <v>4</v>
      </c>
      <c r="F219" s="100"/>
      <c r="G219" s="51"/>
      <c r="H219" s="51"/>
      <c r="I219" s="51"/>
    </row>
    <row r="220" spans="1:9" x14ac:dyDescent="0.25">
      <c r="A220" s="92"/>
      <c r="B220" s="93"/>
      <c r="C220" s="94"/>
      <c r="D220" s="19" t="s">
        <v>150</v>
      </c>
      <c r="E220" s="13">
        <v>5</v>
      </c>
      <c r="F220" s="100"/>
      <c r="G220" s="51"/>
      <c r="H220" s="51"/>
      <c r="I220" s="51"/>
    </row>
    <row r="221" spans="1:9" x14ac:dyDescent="0.25">
      <c r="A221" s="92"/>
      <c r="B221" s="93"/>
      <c r="C221" s="94"/>
      <c r="D221" s="19" t="s">
        <v>151</v>
      </c>
      <c r="E221" s="136" t="s">
        <v>357</v>
      </c>
      <c r="F221" s="100"/>
      <c r="G221" s="51"/>
      <c r="H221" s="51"/>
      <c r="I221" s="51"/>
    </row>
    <row r="222" spans="1:9" x14ac:dyDescent="0.25">
      <c r="A222" s="92"/>
      <c r="B222" s="93"/>
      <c r="C222" s="94"/>
      <c r="D222" s="19" t="s">
        <v>117</v>
      </c>
      <c r="E222" s="136" t="s">
        <v>358</v>
      </c>
      <c r="F222" s="100"/>
      <c r="G222" s="51"/>
      <c r="H222" s="51"/>
      <c r="I222" s="51"/>
    </row>
    <row r="223" spans="1:9" x14ac:dyDescent="0.25">
      <c r="A223" s="92"/>
      <c r="B223" s="93"/>
      <c r="C223" s="94"/>
      <c r="D223" s="19" t="s">
        <v>85</v>
      </c>
      <c r="E223" s="136" t="s">
        <v>359</v>
      </c>
      <c r="F223" s="100"/>
      <c r="G223" s="51"/>
      <c r="H223" s="51"/>
      <c r="I223" s="51"/>
    </row>
    <row r="224" spans="1:9" x14ac:dyDescent="0.25">
      <c r="A224" s="92"/>
      <c r="B224" s="93"/>
      <c r="C224" s="94"/>
      <c r="D224" s="13" t="s">
        <v>152</v>
      </c>
      <c r="E224" s="13">
        <v>36</v>
      </c>
      <c r="F224" s="100"/>
      <c r="G224" s="51"/>
      <c r="H224" s="51"/>
      <c r="I224" s="51"/>
    </row>
    <row r="225" spans="1:9" x14ac:dyDescent="0.25">
      <c r="A225" s="92"/>
      <c r="B225" s="93"/>
      <c r="C225" s="94"/>
      <c r="D225" s="13" t="s">
        <v>153</v>
      </c>
      <c r="E225" s="13">
        <v>100</v>
      </c>
      <c r="F225" s="100"/>
      <c r="G225" s="51"/>
      <c r="H225" s="51"/>
      <c r="I225" s="51"/>
    </row>
    <row r="226" spans="1:9" x14ac:dyDescent="0.25">
      <c r="A226" s="92"/>
      <c r="B226" s="93">
        <v>600</v>
      </c>
      <c r="C226" s="94" t="s">
        <v>49</v>
      </c>
      <c r="D226" s="90" t="s">
        <v>94</v>
      </c>
      <c r="E226" s="19">
        <v>10</v>
      </c>
      <c r="F226" s="100">
        <v>0.2</v>
      </c>
      <c r="G226" s="51">
        <v>1.1000000000000001</v>
      </c>
      <c r="H226" s="51">
        <v>0.5</v>
      </c>
      <c r="I226" s="51">
        <v>15</v>
      </c>
    </row>
    <row r="227" spans="1:9" x14ac:dyDescent="0.25">
      <c r="A227" s="92"/>
      <c r="B227" s="93"/>
      <c r="C227" s="94"/>
      <c r="D227" s="114" t="s">
        <v>134</v>
      </c>
      <c r="E227" s="114">
        <v>10</v>
      </c>
      <c r="F227" s="74"/>
      <c r="G227" s="51"/>
      <c r="H227" s="51"/>
      <c r="I227" s="51"/>
    </row>
    <row r="228" spans="1:9" ht="31.5" x14ac:dyDescent="0.25">
      <c r="A228" s="92"/>
      <c r="B228" s="93"/>
      <c r="C228" s="94"/>
      <c r="D228" s="114" t="s">
        <v>154</v>
      </c>
      <c r="E228" s="114">
        <v>0.2</v>
      </c>
      <c r="F228" s="74"/>
      <c r="G228" s="51"/>
      <c r="H228" s="51"/>
      <c r="I228" s="51"/>
    </row>
    <row r="229" spans="1:9" x14ac:dyDescent="0.25">
      <c r="A229" s="92"/>
      <c r="B229" s="93"/>
      <c r="C229" s="94"/>
      <c r="D229" s="114" t="s">
        <v>155</v>
      </c>
      <c r="E229" s="114">
        <v>0.2</v>
      </c>
      <c r="F229" s="74"/>
      <c r="G229" s="51"/>
      <c r="H229" s="51"/>
      <c r="I229" s="51"/>
    </row>
    <row r="230" spans="1:9" x14ac:dyDescent="0.25">
      <c r="A230" s="92"/>
      <c r="B230" s="93"/>
      <c r="C230" s="94"/>
      <c r="D230" s="114" t="s">
        <v>125</v>
      </c>
      <c r="E230" s="114">
        <v>0.01</v>
      </c>
      <c r="F230" s="74"/>
      <c r="G230" s="51"/>
      <c r="H230" s="51"/>
      <c r="I230" s="51"/>
    </row>
    <row r="231" spans="1:9" ht="29.25" customHeight="1" x14ac:dyDescent="0.25">
      <c r="A231" s="59"/>
      <c r="B231" s="93">
        <v>699</v>
      </c>
      <c r="C231" s="94" t="s">
        <v>60</v>
      </c>
      <c r="D231" s="3" t="s">
        <v>61</v>
      </c>
      <c r="E231" s="1">
        <v>200</v>
      </c>
      <c r="F231" s="94">
        <v>0</v>
      </c>
      <c r="G231" s="94">
        <v>0</v>
      </c>
      <c r="H231" s="94">
        <v>24.2</v>
      </c>
      <c r="I231" s="94">
        <v>93</v>
      </c>
    </row>
    <row r="232" spans="1:9" x14ac:dyDescent="0.25">
      <c r="A232" s="59"/>
      <c r="B232" s="93"/>
      <c r="C232" s="94"/>
      <c r="D232" s="41" t="s">
        <v>165</v>
      </c>
      <c r="E232" s="13" t="s">
        <v>166</v>
      </c>
      <c r="F232" s="94"/>
      <c r="G232" s="94"/>
      <c r="H232" s="94"/>
      <c r="I232" s="94"/>
    </row>
    <row r="233" spans="1:9" x14ac:dyDescent="0.25">
      <c r="A233" s="59"/>
      <c r="B233" s="93"/>
      <c r="C233" s="94"/>
      <c r="D233" s="41" t="s">
        <v>112</v>
      </c>
      <c r="E233" s="19">
        <v>12</v>
      </c>
      <c r="F233" s="94"/>
      <c r="G233" s="94"/>
      <c r="H233" s="94"/>
      <c r="I233" s="94"/>
    </row>
    <row r="234" spans="1:9" x14ac:dyDescent="0.25">
      <c r="A234" s="59"/>
      <c r="B234" s="93"/>
      <c r="C234" s="94"/>
      <c r="D234" s="41" t="s">
        <v>158</v>
      </c>
      <c r="E234" s="19">
        <v>210</v>
      </c>
      <c r="F234" s="94"/>
      <c r="G234" s="94"/>
      <c r="H234" s="94"/>
      <c r="I234" s="94"/>
    </row>
    <row r="235" spans="1:9" ht="30" x14ac:dyDescent="0.25">
      <c r="A235" s="59"/>
      <c r="B235" s="93" t="s">
        <v>210</v>
      </c>
      <c r="C235" s="65" t="s">
        <v>177</v>
      </c>
      <c r="D235" s="14" t="s">
        <v>274</v>
      </c>
      <c r="E235" s="14">
        <v>50</v>
      </c>
      <c r="F235" s="58">
        <v>2</v>
      </c>
      <c r="G235" s="58">
        <v>4</v>
      </c>
      <c r="H235" s="58">
        <v>10</v>
      </c>
      <c r="I235" s="58">
        <v>133</v>
      </c>
    </row>
    <row r="236" spans="1:9" x14ac:dyDescent="0.25">
      <c r="A236" s="63"/>
      <c r="B236" s="56">
        <v>1</v>
      </c>
      <c r="C236" s="94" t="s">
        <v>17</v>
      </c>
      <c r="D236" s="1" t="s">
        <v>18</v>
      </c>
      <c r="E236" s="1">
        <v>20</v>
      </c>
      <c r="F236" s="51">
        <v>1.4</v>
      </c>
      <c r="G236" s="51">
        <v>0.14000000000000001</v>
      </c>
      <c r="H236" s="51">
        <v>8.8000000000000007</v>
      </c>
      <c r="I236" s="51">
        <v>48</v>
      </c>
    </row>
    <row r="237" spans="1:9" x14ac:dyDescent="0.25">
      <c r="A237" s="92"/>
      <c r="B237" s="56">
        <v>1</v>
      </c>
      <c r="C237" s="94" t="s">
        <v>17</v>
      </c>
      <c r="D237" s="1" t="s">
        <v>30</v>
      </c>
      <c r="E237" s="1">
        <v>10</v>
      </c>
      <c r="F237" s="51">
        <v>0.56999999999999995</v>
      </c>
      <c r="G237" s="51">
        <v>0.1</v>
      </c>
      <c r="H237" s="51">
        <v>3.7</v>
      </c>
      <c r="I237" s="51">
        <v>18.2</v>
      </c>
    </row>
    <row r="238" spans="1:9" x14ac:dyDescent="0.25">
      <c r="A238" s="59"/>
      <c r="B238" s="93"/>
      <c r="C238" s="94"/>
      <c r="D238" s="36" t="s">
        <v>21</v>
      </c>
      <c r="E238" s="1">
        <f>E237+E235+E231+E213</f>
        <v>410</v>
      </c>
      <c r="F238" s="1">
        <f t="shared" ref="F238:I238" si="6">F237+F235+F231+F213</f>
        <v>7.4700000000000006</v>
      </c>
      <c r="G238" s="1">
        <f t="shared" si="6"/>
        <v>9.3000000000000007</v>
      </c>
      <c r="H238" s="1">
        <f t="shared" si="6"/>
        <v>54.8</v>
      </c>
      <c r="I238" s="1">
        <f t="shared" si="6"/>
        <v>410.2</v>
      </c>
    </row>
    <row r="239" spans="1:9" ht="47.25" x14ac:dyDescent="0.25">
      <c r="A239" s="59"/>
      <c r="B239" s="93"/>
      <c r="C239" s="94"/>
      <c r="D239" s="36" t="s">
        <v>22</v>
      </c>
      <c r="E239" s="170">
        <f>I238/14</f>
        <v>29.3</v>
      </c>
      <c r="F239" s="51"/>
      <c r="G239" s="51"/>
      <c r="H239" s="51"/>
      <c r="I239" s="178"/>
    </row>
    <row r="240" spans="1:9" ht="31.5" x14ac:dyDescent="0.25">
      <c r="A240" s="188"/>
      <c r="B240" s="93"/>
      <c r="C240" s="65"/>
      <c r="D240" s="189" t="s">
        <v>320</v>
      </c>
      <c r="E240" s="170">
        <f>E239+E212+E167</f>
        <v>96.828571428571436</v>
      </c>
      <c r="F240" s="94">
        <f>F238+F211+F166</f>
        <v>31.040000000000003</v>
      </c>
      <c r="G240" s="94">
        <f t="shared" ref="G240:I240" si="7">G238+G211+G166</f>
        <v>33.880000000000003</v>
      </c>
      <c r="H240" s="94">
        <f t="shared" si="7"/>
        <v>194.06</v>
      </c>
      <c r="I240" s="94">
        <f t="shared" si="7"/>
        <v>1355.6</v>
      </c>
    </row>
    <row r="241" spans="1:9" x14ac:dyDescent="0.25">
      <c r="A241" s="68"/>
      <c r="B241" s="77"/>
      <c r="C241" s="78"/>
      <c r="D241" s="68" t="s">
        <v>63</v>
      </c>
      <c r="E241" s="35"/>
      <c r="F241" s="78"/>
      <c r="G241" s="78"/>
      <c r="H241" s="78"/>
      <c r="I241" s="78"/>
    </row>
    <row r="242" spans="1:9" s="26" customFormat="1" ht="49.5" customHeight="1" x14ac:dyDescent="0.25">
      <c r="A242" s="95" t="s">
        <v>39</v>
      </c>
      <c r="B242" s="96" t="s">
        <v>270</v>
      </c>
      <c r="C242" s="97" t="s">
        <v>14</v>
      </c>
      <c r="D242" s="111" t="s">
        <v>259</v>
      </c>
      <c r="E242" s="111">
        <v>200</v>
      </c>
      <c r="F242" s="97">
        <v>2.2000000000000002</v>
      </c>
      <c r="G242" s="97">
        <v>4.8</v>
      </c>
      <c r="H242" s="97">
        <v>21</v>
      </c>
      <c r="I242" s="97">
        <v>192</v>
      </c>
    </row>
    <row r="243" spans="1:9" x14ac:dyDescent="0.25">
      <c r="A243" s="73"/>
      <c r="B243" s="93"/>
      <c r="C243" s="94"/>
      <c r="D243" s="19" t="s">
        <v>219</v>
      </c>
      <c r="E243" s="102">
        <v>30</v>
      </c>
      <c r="F243" s="66"/>
      <c r="G243" s="66"/>
      <c r="H243" s="66"/>
      <c r="I243" s="66"/>
    </row>
    <row r="244" spans="1:9" x14ac:dyDescent="0.25">
      <c r="A244" s="73"/>
      <c r="B244" s="93"/>
      <c r="C244" s="94"/>
      <c r="D244" s="19" t="s">
        <v>135</v>
      </c>
      <c r="E244" s="19">
        <v>5</v>
      </c>
      <c r="F244" s="66"/>
      <c r="G244" s="66"/>
      <c r="H244" s="66"/>
      <c r="I244" s="66"/>
    </row>
    <row r="245" spans="1:9" x14ac:dyDescent="0.25">
      <c r="A245" s="73"/>
      <c r="B245" s="93"/>
      <c r="C245" s="94"/>
      <c r="D245" s="19" t="s">
        <v>117</v>
      </c>
      <c r="E245" s="19">
        <v>0.5</v>
      </c>
      <c r="F245" s="66"/>
      <c r="G245" s="66"/>
      <c r="H245" s="66"/>
      <c r="I245" s="66"/>
    </row>
    <row r="246" spans="1:9" s="43" customFormat="1" x14ac:dyDescent="0.25">
      <c r="A246" s="79"/>
      <c r="B246" s="93"/>
      <c r="C246" s="94"/>
      <c r="D246" s="19" t="s">
        <v>123</v>
      </c>
      <c r="E246" s="19"/>
      <c r="F246" s="66"/>
      <c r="G246" s="66"/>
      <c r="H246" s="66"/>
      <c r="I246" s="66"/>
    </row>
    <row r="247" spans="1:9" s="43" customFormat="1" x14ac:dyDescent="0.25">
      <c r="A247" s="79"/>
      <c r="B247" s="93"/>
      <c r="C247" s="94"/>
      <c r="D247" s="19" t="s">
        <v>131</v>
      </c>
      <c r="E247" s="19">
        <v>170</v>
      </c>
      <c r="F247" s="66"/>
      <c r="G247" s="66"/>
      <c r="H247" s="66"/>
      <c r="I247" s="66"/>
    </row>
    <row r="248" spans="1:9" s="43" customFormat="1" x14ac:dyDescent="0.25">
      <c r="A248" s="79"/>
      <c r="B248" s="93"/>
      <c r="C248" s="94"/>
      <c r="D248" s="13" t="s">
        <v>72</v>
      </c>
      <c r="E248" s="19">
        <v>5</v>
      </c>
      <c r="F248" s="66"/>
      <c r="G248" s="66"/>
      <c r="H248" s="66"/>
      <c r="I248" s="66"/>
    </row>
    <row r="249" spans="1:9" ht="45" x14ac:dyDescent="0.25">
      <c r="A249" s="49"/>
      <c r="B249" s="93">
        <v>692</v>
      </c>
      <c r="C249" s="94" t="s">
        <v>82</v>
      </c>
      <c r="D249" s="14" t="s">
        <v>52</v>
      </c>
      <c r="E249" s="1">
        <v>150</v>
      </c>
      <c r="F249" s="100">
        <v>1.9</v>
      </c>
      <c r="G249" s="100">
        <v>2.7</v>
      </c>
      <c r="H249" s="100">
        <v>21.5</v>
      </c>
      <c r="I249" s="51">
        <v>114</v>
      </c>
    </row>
    <row r="250" spans="1:9" x14ac:dyDescent="0.25">
      <c r="A250" s="49"/>
      <c r="B250" s="93"/>
      <c r="C250" s="94"/>
      <c r="D250" s="19" t="s">
        <v>130</v>
      </c>
      <c r="E250" s="19">
        <v>2</v>
      </c>
      <c r="F250" s="100"/>
      <c r="G250" s="100"/>
      <c r="H250" s="100"/>
      <c r="I250" s="100"/>
    </row>
    <row r="251" spans="1:9" x14ac:dyDescent="0.25">
      <c r="A251" s="49"/>
      <c r="B251" s="93"/>
      <c r="C251" s="94"/>
      <c r="D251" s="19" t="s">
        <v>123</v>
      </c>
      <c r="E251" s="19">
        <v>129</v>
      </c>
      <c r="F251" s="100"/>
      <c r="G251" s="100"/>
      <c r="H251" s="100"/>
      <c r="I251" s="51"/>
    </row>
    <row r="252" spans="1:9" x14ac:dyDescent="0.25">
      <c r="A252" s="49"/>
      <c r="B252" s="93"/>
      <c r="C252" s="94"/>
      <c r="D252" s="19" t="s">
        <v>112</v>
      </c>
      <c r="E252" s="19">
        <v>10</v>
      </c>
      <c r="F252" s="100"/>
      <c r="G252" s="100"/>
      <c r="H252" s="100"/>
      <c r="I252" s="51"/>
    </row>
    <row r="253" spans="1:9" x14ac:dyDescent="0.25">
      <c r="A253" s="49"/>
      <c r="B253" s="93"/>
      <c r="C253" s="94"/>
      <c r="D253" s="19" t="s">
        <v>131</v>
      </c>
      <c r="E253" s="19">
        <v>38</v>
      </c>
      <c r="F253" s="100"/>
      <c r="G253" s="100"/>
      <c r="H253" s="100"/>
      <c r="I253" s="51"/>
    </row>
    <row r="254" spans="1:9" s="26" customFormat="1" ht="31.5" x14ac:dyDescent="0.25">
      <c r="A254" s="49"/>
      <c r="B254" s="93">
        <v>3</v>
      </c>
      <c r="C254" s="94" t="s">
        <v>13</v>
      </c>
      <c r="D254" s="14" t="s">
        <v>64</v>
      </c>
      <c r="E254" s="1">
        <v>25</v>
      </c>
      <c r="F254" s="51">
        <v>1.38</v>
      </c>
      <c r="G254" s="51">
        <v>4.0999999999999996</v>
      </c>
      <c r="H254" s="51">
        <v>6.42</v>
      </c>
      <c r="I254" s="51">
        <v>76</v>
      </c>
    </row>
    <row r="255" spans="1:9" s="26" customFormat="1" x14ac:dyDescent="0.25">
      <c r="A255" s="49"/>
      <c r="B255" s="93"/>
      <c r="C255" s="94"/>
      <c r="D255" s="19" t="s">
        <v>54</v>
      </c>
      <c r="E255" s="19">
        <v>20</v>
      </c>
      <c r="F255" s="51"/>
      <c r="G255" s="51"/>
      <c r="H255" s="51"/>
      <c r="I255" s="51"/>
    </row>
    <row r="256" spans="1:9" s="26" customFormat="1" x14ac:dyDescent="0.25">
      <c r="A256" s="49"/>
      <c r="B256" s="93"/>
      <c r="C256" s="94"/>
      <c r="D256" s="19" t="s">
        <v>44</v>
      </c>
      <c r="E256" s="19">
        <v>5</v>
      </c>
      <c r="F256" s="51"/>
      <c r="G256" s="51"/>
      <c r="H256" s="51"/>
      <c r="I256" s="51"/>
    </row>
    <row r="257" spans="1:9" x14ac:dyDescent="0.25">
      <c r="A257" s="92"/>
      <c r="B257" s="56">
        <v>1</v>
      </c>
      <c r="C257" s="94" t="s">
        <v>17</v>
      </c>
      <c r="D257" s="1" t="s">
        <v>30</v>
      </c>
      <c r="E257" s="1">
        <v>10</v>
      </c>
      <c r="F257" s="51">
        <v>0.56999999999999995</v>
      </c>
      <c r="G257" s="51">
        <v>0.1</v>
      </c>
      <c r="H257" s="51">
        <v>3.7</v>
      </c>
      <c r="I257" s="51">
        <v>18.2</v>
      </c>
    </row>
    <row r="258" spans="1:9" x14ac:dyDescent="0.25">
      <c r="A258" s="95" t="s">
        <v>19</v>
      </c>
      <c r="B258" s="96"/>
      <c r="C258" s="97"/>
      <c r="D258" s="112" t="s">
        <v>20</v>
      </c>
      <c r="E258" s="111">
        <v>100</v>
      </c>
      <c r="F258" s="98">
        <v>1.5</v>
      </c>
      <c r="G258" s="98">
        <v>0</v>
      </c>
      <c r="H258" s="98">
        <v>15</v>
      </c>
      <c r="I258" s="98">
        <v>90</v>
      </c>
    </row>
    <row r="259" spans="1:9" s="26" customFormat="1" x14ac:dyDescent="0.25">
      <c r="A259" s="92"/>
      <c r="B259" s="93"/>
      <c r="C259" s="94"/>
      <c r="D259" s="36" t="s">
        <v>21</v>
      </c>
      <c r="E259" s="1">
        <f>E242+E249+E254+E257+E258</f>
        <v>485</v>
      </c>
      <c r="F259" s="1">
        <f>F242+F249+F254+F257+F258</f>
        <v>7.55</v>
      </c>
      <c r="G259" s="1">
        <f>G242+G249+G254+G257+G258</f>
        <v>11.7</v>
      </c>
      <c r="H259" s="1">
        <f>H242+H249+H254+H257+H258</f>
        <v>67.62</v>
      </c>
      <c r="I259" s="1">
        <f>I242+I249+I254+I257+I258</f>
        <v>490.2</v>
      </c>
    </row>
    <row r="260" spans="1:9" s="26" customFormat="1" ht="47.25" x14ac:dyDescent="0.25">
      <c r="A260" s="92"/>
      <c r="B260" s="93"/>
      <c r="C260" s="94"/>
      <c r="D260" s="36" t="s">
        <v>22</v>
      </c>
      <c r="E260" s="170">
        <f>I259/14</f>
        <v>35.014285714285712</v>
      </c>
      <c r="F260" s="51"/>
      <c r="G260" s="51"/>
      <c r="H260" s="51"/>
      <c r="I260" s="178"/>
    </row>
    <row r="261" spans="1:9" x14ac:dyDescent="0.25">
      <c r="A261" s="95" t="s">
        <v>23</v>
      </c>
      <c r="B261" s="96">
        <v>78</v>
      </c>
      <c r="C261" s="97" t="s">
        <v>13</v>
      </c>
      <c r="D261" s="111" t="s">
        <v>65</v>
      </c>
      <c r="E261" s="111">
        <v>30</v>
      </c>
      <c r="F261" s="97">
        <v>0.7</v>
      </c>
      <c r="G261" s="97">
        <v>1.8</v>
      </c>
      <c r="H261" s="97">
        <v>3.4</v>
      </c>
      <c r="I261" s="98">
        <v>38</v>
      </c>
    </row>
    <row r="262" spans="1:9" x14ac:dyDescent="0.25">
      <c r="A262" s="95"/>
      <c r="B262" s="96"/>
      <c r="C262" s="97"/>
      <c r="D262" s="180" t="s">
        <v>360</v>
      </c>
      <c r="E262" s="13">
        <v>36</v>
      </c>
      <c r="F262" s="108"/>
      <c r="G262" s="108"/>
      <c r="H262" s="108"/>
      <c r="I262" s="108"/>
    </row>
    <row r="263" spans="1:9" x14ac:dyDescent="0.25">
      <c r="A263" s="79"/>
      <c r="B263" s="107"/>
      <c r="C263" s="108"/>
      <c r="D263" s="181" t="s">
        <v>361</v>
      </c>
      <c r="E263" s="172">
        <v>7</v>
      </c>
      <c r="F263" s="108"/>
      <c r="G263" s="108"/>
      <c r="H263" s="108"/>
      <c r="I263" s="109"/>
    </row>
    <row r="264" spans="1:9" x14ac:dyDescent="0.25">
      <c r="A264" s="79"/>
      <c r="B264" s="107"/>
      <c r="C264" s="108"/>
      <c r="D264" s="181" t="s">
        <v>280</v>
      </c>
      <c r="E264" s="172">
        <v>2</v>
      </c>
      <c r="F264" s="108"/>
      <c r="G264" s="108"/>
      <c r="H264" s="108"/>
      <c r="I264" s="109"/>
    </row>
    <row r="265" spans="1:9" x14ac:dyDescent="0.25">
      <c r="A265" s="79"/>
      <c r="B265" s="107"/>
      <c r="C265" s="108"/>
      <c r="D265" s="181" t="s">
        <v>139</v>
      </c>
      <c r="E265" s="172">
        <v>3</v>
      </c>
      <c r="F265" s="108"/>
      <c r="G265" s="108"/>
      <c r="H265" s="108"/>
      <c r="I265" s="109"/>
    </row>
    <row r="266" spans="1:9" x14ac:dyDescent="0.25">
      <c r="A266" s="79"/>
      <c r="B266" s="107"/>
      <c r="C266" s="108"/>
      <c r="D266" s="181" t="s">
        <v>240</v>
      </c>
      <c r="E266" s="172">
        <v>1E-3</v>
      </c>
      <c r="F266" s="108"/>
      <c r="G266" s="108"/>
      <c r="H266" s="108"/>
      <c r="I266" s="109"/>
    </row>
    <row r="267" spans="1:9" x14ac:dyDescent="0.25">
      <c r="A267" s="79"/>
      <c r="B267" s="107"/>
      <c r="C267" s="108"/>
      <c r="D267" s="181" t="s">
        <v>301</v>
      </c>
      <c r="E267" s="172">
        <v>0.3</v>
      </c>
      <c r="F267" s="108"/>
      <c r="G267" s="108"/>
      <c r="H267" s="108"/>
      <c r="I267" s="109"/>
    </row>
    <row r="268" spans="1:9" ht="31.5" x14ac:dyDescent="0.25">
      <c r="A268" s="92"/>
      <c r="B268" s="93">
        <v>114</v>
      </c>
      <c r="C268" s="94" t="s">
        <v>24</v>
      </c>
      <c r="D268" s="1" t="s">
        <v>328</v>
      </c>
      <c r="E268" s="1">
        <v>150</v>
      </c>
      <c r="F268" s="100">
        <v>1.4</v>
      </c>
      <c r="G268" s="100">
        <v>3.4</v>
      </c>
      <c r="H268" s="100">
        <v>10.4</v>
      </c>
      <c r="I268" s="51">
        <v>78</v>
      </c>
    </row>
    <row r="269" spans="1:9" x14ac:dyDescent="0.25">
      <c r="A269" s="92"/>
      <c r="B269" s="93"/>
      <c r="C269" s="94"/>
      <c r="D269" s="19" t="s">
        <v>362</v>
      </c>
      <c r="E269" s="13">
        <v>32</v>
      </c>
      <c r="F269" s="100"/>
      <c r="G269" s="100"/>
      <c r="H269" s="100"/>
      <c r="I269" s="100"/>
    </row>
    <row r="270" spans="1:9" x14ac:dyDescent="0.25">
      <c r="A270" s="92"/>
      <c r="B270" s="93"/>
      <c r="C270" s="94"/>
      <c r="D270" s="19" t="s">
        <v>169</v>
      </c>
      <c r="E270" s="13">
        <v>40</v>
      </c>
      <c r="F270" s="100"/>
      <c r="G270" s="100"/>
      <c r="H270" s="100"/>
      <c r="I270" s="51"/>
    </row>
    <row r="271" spans="1:9" x14ac:dyDescent="0.25">
      <c r="A271" s="92"/>
      <c r="B271" s="93"/>
      <c r="C271" s="94"/>
      <c r="D271" s="19" t="s">
        <v>170</v>
      </c>
      <c r="E271" s="136" t="s">
        <v>363</v>
      </c>
      <c r="F271" s="100"/>
      <c r="G271" s="100"/>
      <c r="H271" s="100"/>
      <c r="I271" s="51"/>
    </row>
    <row r="272" spans="1:9" x14ac:dyDescent="0.25">
      <c r="A272" s="92"/>
      <c r="B272" s="93"/>
      <c r="C272" s="94"/>
      <c r="D272" s="19" t="s">
        <v>148</v>
      </c>
      <c r="E272" s="136" t="s">
        <v>364</v>
      </c>
      <c r="F272" s="100"/>
      <c r="G272" s="100"/>
      <c r="H272" s="100"/>
      <c r="I272" s="51"/>
    </row>
    <row r="273" spans="1:9" x14ac:dyDescent="0.25">
      <c r="A273" s="92"/>
      <c r="B273" s="93"/>
      <c r="C273" s="94"/>
      <c r="D273" s="19" t="s">
        <v>120</v>
      </c>
      <c r="E273" s="136" t="s">
        <v>365</v>
      </c>
      <c r="F273" s="100"/>
      <c r="G273" s="100"/>
      <c r="H273" s="100"/>
      <c r="I273" s="51"/>
    </row>
    <row r="274" spans="1:9" x14ac:dyDescent="0.25">
      <c r="A274" s="92"/>
      <c r="B274" s="93"/>
      <c r="C274" s="94"/>
      <c r="D274" s="19" t="s">
        <v>114</v>
      </c>
      <c r="E274" s="136" t="s">
        <v>366</v>
      </c>
      <c r="F274" s="100"/>
      <c r="G274" s="100"/>
      <c r="H274" s="100"/>
      <c r="I274" s="51"/>
    </row>
    <row r="275" spans="1:9" x14ac:dyDescent="0.25">
      <c r="A275" s="92"/>
      <c r="B275" s="93"/>
      <c r="C275" s="94"/>
      <c r="D275" s="19" t="s">
        <v>115</v>
      </c>
      <c r="E275" s="136" t="s">
        <v>367</v>
      </c>
      <c r="F275" s="100"/>
      <c r="G275" s="100"/>
      <c r="H275" s="100"/>
      <c r="I275" s="51"/>
    </row>
    <row r="276" spans="1:9" x14ac:dyDescent="0.25">
      <c r="A276" s="92"/>
      <c r="B276" s="93"/>
      <c r="C276" s="94"/>
      <c r="D276" s="19" t="s">
        <v>116</v>
      </c>
      <c r="E276" s="136" t="s">
        <v>368</v>
      </c>
      <c r="F276" s="100"/>
      <c r="G276" s="100"/>
      <c r="H276" s="100"/>
      <c r="I276" s="51"/>
    </row>
    <row r="277" spans="1:9" x14ac:dyDescent="0.25">
      <c r="A277" s="92"/>
      <c r="B277" s="93"/>
      <c r="C277" s="94"/>
      <c r="D277" s="19" t="s">
        <v>117</v>
      </c>
      <c r="E277" s="136" t="s">
        <v>369</v>
      </c>
      <c r="F277" s="100"/>
      <c r="G277" s="100"/>
      <c r="H277" s="100"/>
      <c r="I277" s="51"/>
    </row>
    <row r="278" spans="1:9" x14ac:dyDescent="0.25">
      <c r="A278" s="92"/>
      <c r="B278" s="93"/>
      <c r="C278" s="94"/>
      <c r="D278" s="19" t="s">
        <v>118</v>
      </c>
      <c r="E278" s="136" t="s">
        <v>370</v>
      </c>
      <c r="F278" s="100"/>
      <c r="G278" s="100"/>
      <c r="H278" s="100"/>
      <c r="I278" s="51"/>
    </row>
    <row r="279" spans="1:9" x14ac:dyDescent="0.25">
      <c r="A279" s="92"/>
      <c r="B279" s="93"/>
      <c r="C279" s="94"/>
      <c r="D279" s="19" t="s">
        <v>134</v>
      </c>
      <c r="E279" s="136">
        <v>5</v>
      </c>
      <c r="F279" s="100"/>
      <c r="G279" s="100"/>
      <c r="H279" s="100"/>
      <c r="I279" s="51"/>
    </row>
    <row r="280" spans="1:9" ht="47.25" x14ac:dyDescent="0.25">
      <c r="A280" s="92"/>
      <c r="B280" s="93">
        <v>451</v>
      </c>
      <c r="C280" s="94" t="s">
        <v>26</v>
      </c>
      <c r="D280" s="1" t="s">
        <v>66</v>
      </c>
      <c r="E280" s="149">
        <v>50</v>
      </c>
      <c r="F280" s="94">
        <v>5.5</v>
      </c>
      <c r="G280" s="94">
        <v>7</v>
      </c>
      <c r="H280" s="94">
        <v>5.5</v>
      </c>
      <c r="I280" s="94">
        <v>91</v>
      </c>
    </row>
    <row r="281" spans="1:9" x14ac:dyDescent="0.25">
      <c r="A281" s="92"/>
      <c r="B281" s="93"/>
      <c r="C281" s="94"/>
      <c r="D281" s="114" t="s">
        <v>119</v>
      </c>
      <c r="E281" s="137">
        <v>37</v>
      </c>
      <c r="F281" s="74"/>
      <c r="G281" s="74"/>
      <c r="H281" s="74"/>
      <c r="I281" s="74"/>
    </row>
    <row r="282" spans="1:9" x14ac:dyDescent="0.25">
      <c r="A282" s="92"/>
      <c r="B282" s="93"/>
      <c r="C282" s="94"/>
      <c r="D282" s="114" t="s">
        <v>172</v>
      </c>
      <c r="E282" s="137">
        <v>10</v>
      </c>
      <c r="F282" s="74"/>
      <c r="G282" s="94"/>
      <c r="H282" s="94"/>
      <c r="I282" s="94"/>
    </row>
    <row r="283" spans="1:9" x14ac:dyDescent="0.25">
      <c r="A283" s="92"/>
      <c r="B283" s="93"/>
      <c r="C283" s="94"/>
      <c r="D283" s="114" t="s">
        <v>173</v>
      </c>
      <c r="E283" s="137">
        <v>8</v>
      </c>
      <c r="F283" s="74"/>
      <c r="G283" s="94"/>
      <c r="H283" s="94"/>
      <c r="I283" s="94"/>
    </row>
    <row r="284" spans="1:9" x14ac:dyDescent="0.25">
      <c r="A284" s="92"/>
      <c r="B284" s="93"/>
      <c r="C284" s="94"/>
      <c r="D284" s="19" t="s">
        <v>117</v>
      </c>
      <c r="E284" s="137">
        <v>7.0000000000000007E-2</v>
      </c>
      <c r="F284" s="74"/>
      <c r="G284" s="94"/>
      <c r="H284" s="94"/>
      <c r="I284" s="94"/>
    </row>
    <row r="285" spans="1:9" x14ac:dyDescent="0.25">
      <c r="A285" s="92"/>
      <c r="B285" s="93"/>
      <c r="C285" s="94"/>
      <c r="D285" s="19" t="s">
        <v>371</v>
      </c>
      <c r="E285" s="137">
        <v>2</v>
      </c>
      <c r="F285" s="74"/>
      <c r="G285" s="94"/>
      <c r="H285" s="94"/>
      <c r="I285" s="94"/>
    </row>
    <row r="286" spans="1:9" x14ac:dyDescent="0.25">
      <c r="A286" s="92"/>
      <c r="B286" s="93"/>
      <c r="C286" s="94"/>
      <c r="D286" s="114" t="s">
        <v>288</v>
      </c>
      <c r="E286" s="138" t="s">
        <v>363</v>
      </c>
      <c r="F286" s="74"/>
      <c r="G286" s="94"/>
      <c r="H286" s="94"/>
      <c r="I286" s="94"/>
    </row>
    <row r="287" spans="1:9" x14ac:dyDescent="0.25">
      <c r="A287" s="92"/>
      <c r="B287" s="93"/>
      <c r="C287" s="94"/>
      <c r="D287" s="114" t="s">
        <v>114</v>
      </c>
      <c r="E287" s="137">
        <v>2</v>
      </c>
      <c r="F287" s="74"/>
      <c r="G287" s="94"/>
      <c r="H287" s="94"/>
      <c r="I287" s="94"/>
    </row>
    <row r="288" spans="1:9" x14ac:dyDescent="0.25">
      <c r="A288" s="92"/>
      <c r="B288" s="93"/>
      <c r="C288" s="94"/>
      <c r="D288" s="19" t="s">
        <v>174</v>
      </c>
      <c r="E288" s="137">
        <v>3</v>
      </c>
      <c r="F288" s="74"/>
      <c r="G288" s="94"/>
      <c r="H288" s="94"/>
      <c r="I288" s="94"/>
    </row>
    <row r="289" spans="1:9" x14ac:dyDescent="0.25">
      <c r="A289" s="92"/>
      <c r="B289" s="93"/>
      <c r="C289" s="94"/>
      <c r="D289" s="19" t="s">
        <v>175</v>
      </c>
      <c r="E289" s="137">
        <v>1E-3</v>
      </c>
      <c r="F289" s="74"/>
      <c r="G289" s="94"/>
      <c r="H289" s="94"/>
      <c r="I289" s="94"/>
    </row>
    <row r="290" spans="1:9" ht="31.5" x14ac:dyDescent="0.25">
      <c r="A290" s="92"/>
      <c r="B290" s="93">
        <v>297</v>
      </c>
      <c r="C290" s="94" t="s">
        <v>58</v>
      </c>
      <c r="D290" s="1" t="s">
        <v>67</v>
      </c>
      <c r="E290" s="1">
        <v>110</v>
      </c>
      <c r="F290" s="51">
        <v>6.2</v>
      </c>
      <c r="G290" s="51">
        <v>4.2</v>
      </c>
      <c r="H290" s="51">
        <v>27</v>
      </c>
      <c r="I290" s="51">
        <v>169</v>
      </c>
    </row>
    <row r="291" spans="1:9" x14ac:dyDescent="0.25">
      <c r="A291" s="92"/>
      <c r="B291" s="93"/>
      <c r="C291" s="94"/>
      <c r="D291" s="19" t="s">
        <v>127</v>
      </c>
      <c r="E291" s="19">
        <v>45</v>
      </c>
      <c r="F291" s="100"/>
      <c r="G291" s="100"/>
      <c r="H291" s="100"/>
      <c r="I291" s="100"/>
    </row>
    <row r="292" spans="1:9" ht="31.5" x14ac:dyDescent="0.25">
      <c r="A292" s="92"/>
      <c r="B292" s="93"/>
      <c r="C292" s="94"/>
      <c r="D292" s="19" t="s">
        <v>110</v>
      </c>
      <c r="E292" s="19">
        <v>0.4</v>
      </c>
      <c r="F292" s="100"/>
      <c r="G292" s="51"/>
      <c r="H292" s="51"/>
      <c r="I292" s="51"/>
    </row>
    <row r="293" spans="1:9" x14ac:dyDescent="0.25">
      <c r="A293" s="92"/>
      <c r="B293" s="93"/>
      <c r="C293" s="94"/>
      <c r="D293" s="19" t="s">
        <v>123</v>
      </c>
      <c r="E293" s="19">
        <v>76</v>
      </c>
      <c r="F293" s="100"/>
      <c r="G293" s="51"/>
      <c r="H293" s="51"/>
      <c r="I293" s="51"/>
    </row>
    <row r="294" spans="1:9" x14ac:dyDescent="0.25">
      <c r="A294" s="92"/>
      <c r="B294" s="93"/>
      <c r="C294" s="94"/>
      <c r="D294" s="13" t="s">
        <v>176</v>
      </c>
      <c r="E294" s="19"/>
      <c r="F294" s="100"/>
      <c r="G294" s="51"/>
      <c r="H294" s="51"/>
      <c r="I294" s="51"/>
    </row>
    <row r="295" spans="1:9" ht="31.5" x14ac:dyDescent="0.25">
      <c r="A295" s="92"/>
      <c r="B295" s="93"/>
      <c r="C295" s="94"/>
      <c r="D295" s="19" t="s">
        <v>271</v>
      </c>
      <c r="E295" s="19">
        <v>3</v>
      </c>
      <c r="F295" s="100"/>
      <c r="G295" s="51"/>
      <c r="H295" s="51"/>
      <c r="I295" s="51"/>
    </row>
    <row r="296" spans="1:9" x14ac:dyDescent="0.25">
      <c r="A296" s="92"/>
      <c r="B296" s="93">
        <v>600</v>
      </c>
      <c r="C296" s="94" t="s">
        <v>49</v>
      </c>
      <c r="D296" s="90" t="s">
        <v>94</v>
      </c>
      <c r="E296" s="19">
        <v>10</v>
      </c>
      <c r="F296" s="100">
        <v>0.2</v>
      </c>
      <c r="G296" s="51">
        <v>1.1000000000000001</v>
      </c>
      <c r="H296" s="51">
        <v>0.5</v>
      </c>
      <c r="I296" s="51">
        <v>15</v>
      </c>
    </row>
    <row r="297" spans="1:9" x14ac:dyDescent="0.25">
      <c r="A297" s="92"/>
      <c r="B297" s="93"/>
      <c r="C297" s="94"/>
      <c r="D297" s="114" t="s">
        <v>134</v>
      </c>
      <c r="E297" s="114">
        <v>10</v>
      </c>
      <c r="F297" s="74"/>
      <c r="G297" s="51"/>
      <c r="H297" s="51"/>
      <c r="I297" s="51"/>
    </row>
    <row r="298" spans="1:9" ht="31.5" x14ac:dyDescent="0.25">
      <c r="A298" s="92"/>
      <c r="B298" s="93"/>
      <c r="C298" s="94"/>
      <c r="D298" s="114" t="s">
        <v>154</v>
      </c>
      <c r="E298" s="114">
        <v>0.2</v>
      </c>
      <c r="F298" s="74"/>
      <c r="G298" s="51"/>
      <c r="H298" s="51"/>
      <c r="I298" s="51"/>
    </row>
    <row r="299" spans="1:9" x14ac:dyDescent="0.25">
      <c r="A299" s="92"/>
      <c r="B299" s="93"/>
      <c r="C299" s="94"/>
      <c r="D299" s="114" t="s">
        <v>155</v>
      </c>
      <c r="E299" s="114">
        <v>0.2</v>
      </c>
      <c r="F299" s="74"/>
      <c r="G299" s="51"/>
      <c r="H299" s="51"/>
      <c r="I299" s="51"/>
    </row>
    <row r="300" spans="1:9" x14ac:dyDescent="0.25">
      <c r="A300" s="92"/>
      <c r="B300" s="93"/>
      <c r="C300" s="94"/>
      <c r="D300" s="114" t="s">
        <v>125</v>
      </c>
      <c r="E300" s="114">
        <v>0.01</v>
      </c>
      <c r="F300" s="74"/>
      <c r="G300" s="51"/>
      <c r="H300" s="51"/>
      <c r="I300" s="51"/>
    </row>
    <row r="301" spans="1:9" ht="31.5" x14ac:dyDescent="0.25">
      <c r="A301" s="92"/>
      <c r="B301" s="45">
        <v>705</v>
      </c>
      <c r="C301" s="46" t="s">
        <v>105</v>
      </c>
      <c r="D301" s="1" t="s">
        <v>101</v>
      </c>
      <c r="E301" s="1">
        <v>150</v>
      </c>
      <c r="F301" s="9">
        <v>0.3</v>
      </c>
      <c r="G301" s="9">
        <v>0</v>
      </c>
      <c r="H301" s="9">
        <v>17.7</v>
      </c>
      <c r="I301" s="8">
        <v>70</v>
      </c>
    </row>
    <row r="302" spans="1:9" x14ac:dyDescent="0.25">
      <c r="A302" s="92"/>
      <c r="B302" s="23"/>
      <c r="C302" s="24"/>
      <c r="D302" s="19" t="s">
        <v>200</v>
      </c>
      <c r="E302" s="34">
        <v>15</v>
      </c>
      <c r="F302" s="32"/>
      <c r="G302" s="32"/>
      <c r="H302" s="34"/>
      <c r="I302" s="32"/>
    </row>
    <row r="303" spans="1:9" x14ac:dyDescent="0.25">
      <c r="A303" s="92"/>
      <c r="B303" s="23"/>
      <c r="C303" s="24"/>
      <c r="D303" s="19" t="s">
        <v>123</v>
      </c>
      <c r="E303" s="34">
        <v>150</v>
      </c>
      <c r="F303" s="32"/>
      <c r="G303" s="32"/>
      <c r="H303" s="34"/>
      <c r="I303" s="32"/>
    </row>
    <row r="304" spans="1:9" x14ac:dyDescent="0.25">
      <c r="A304" s="92"/>
      <c r="D304" s="19" t="s">
        <v>112</v>
      </c>
      <c r="E304" s="34">
        <v>10</v>
      </c>
      <c r="F304" s="32"/>
      <c r="G304" s="32"/>
      <c r="H304" s="34"/>
      <c r="I304" s="32"/>
    </row>
    <row r="305" spans="1:9" x14ac:dyDescent="0.25">
      <c r="A305" s="63"/>
      <c r="B305" s="56">
        <v>1</v>
      </c>
      <c r="C305" s="94" t="s">
        <v>17</v>
      </c>
      <c r="D305" s="1" t="s">
        <v>18</v>
      </c>
      <c r="E305" s="1">
        <v>20</v>
      </c>
      <c r="F305" s="51">
        <v>1.4</v>
      </c>
      <c r="G305" s="51">
        <v>0.14000000000000001</v>
      </c>
      <c r="H305" s="51">
        <v>8.8000000000000007</v>
      </c>
      <c r="I305" s="51">
        <v>48</v>
      </c>
    </row>
    <row r="306" spans="1:9" x14ac:dyDescent="0.25">
      <c r="A306" s="92"/>
      <c r="B306" s="56">
        <v>1</v>
      </c>
      <c r="C306" s="94" t="s">
        <v>17</v>
      </c>
      <c r="D306" s="1" t="s">
        <v>30</v>
      </c>
      <c r="E306" s="1">
        <v>10</v>
      </c>
      <c r="F306" s="51">
        <v>0.56999999999999995</v>
      </c>
      <c r="G306" s="51">
        <v>0.1</v>
      </c>
      <c r="H306" s="51">
        <v>3.7</v>
      </c>
      <c r="I306" s="51">
        <v>18.2</v>
      </c>
    </row>
    <row r="307" spans="1:9" x14ac:dyDescent="0.25">
      <c r="A307" s="92"/>
      <c r="B307" s="93"/>
      <c r="C307" s="65"/>
      <c r="D307" s="36" t="s">
        <v>21</v>
      </c>
      <c r="E307" s="1">
        <f>E261+E268+E280+E290+E301+E305+E306</f>
        <v>520</v>
      </c>
      <c r="F307" s="1">
        <f>F261+F268+F280+F290+F301+F305+F306</f>
        <v>16.07</v>
      </c>
      <c r="G307" s="1">
        <f>G261+G268+G280+G290+G301+G305+G306</f>
        <v>16.64</v>
      </c>
      <c r="H307" s="1">
        <f>H261+H268+H280+H290+H301+H305+H306</f>
        <v>76.5</v>
      </c>
      <c r="I307" s="1">
        <f>I261+I268+I280+I290+I301+I305+I306</f>
        <v>512.20000000000005</v>
      </c>
    </row>
    <row r="308" spans="1:9" ht="47.25" x14ac:dyDescent="0.25">
      <c r="A308" s="92"/>
      <c r="B308" s="93"/>
      <c r="C308" s="65"/>
      <c r="D308" s="36" t="s">
        <v>22</v>
      </c>
      <c r="E308" s="170">
        <f>I307/14</f>
        <v>36.585714285714289</v>
      </c>
      <c r="F308" s="100"/>
      <c r="G308" s="100"/>
      <c r="H308" s="100"/>
      <c r="I308" s="178"/>
    </row>
    <row r="309" spans="1:9" ht="57.75" customHeight="1" x14ac:dyDescent="0.25">
      <c r="A309" s="92" t="s">
        <v>31</v>
      </c>
      <c r="B309" s="93">
        <v>366</v>
      </c>
      <c r="C309" s="94" t="s">
        <v>14</v>
      </c>
      <c r="D309" s="90" t="s">
        <v>206</v>
      </c>
      <c r="E309" s="1">
        <v>200</v>
      </c>
      <c r="F309" s="100">
        <v>11.46</v>
      </c>
      <c r="G309" s="100">
        <v>8</v>
      </c>
      <c r="H309" s="100">
        <v>10</v>
      </c>
      <c r="I309" s="51">
        <v>326</v>
      </c>
    </row>
    <row r="310" spans="1:9" x14ac:dyDescent="0.25">
      <c r="A310" s="92"/>
      <c r="B310" s="93"/>
      <c r="C310" s="94"/>
      <c r="D310" s="19" t="s">
        <v>132</v>
      </c>
      <c r="E310" s="13">
        <v>140</v>
      </c>
      <c r="F310" s="100"/>
      <c r="G310" s="100"/>
      <c r="H310" s="100"/>
      <c r="I310" s="51"/>
    </row>
    <row r="311" spans="1:9" x14ac:dyDescent="0.25">
      <c r="A311" s="92"/>
      <c r="B311" s="93"/>
      <c r="C311" s="94"/>
      <c r="D311" s="19" t="s">
        <v>211</v>
      </c>
      <c r="E311" s="13">
        <v>10</v>
      </c>
      <c r="F311" s="100"/>
      <c r="G311" s="100"/>
      <c r="H311" s="100"/>
      <c r="I311" s="51"/>
    </row>
    <row r="312" spans="1:9" x14ac:dyDescent="0.25">
      <c r="A312" s="92"/>
      <c r="B312" s="93"/>
      <c r="C312" s="94"/>
      <c r="D312" s="19" t="s">
        <v>112</v>
      </c>
      <c r="E312" s="13">
        <v>10</v>
      </c>
      <c r="F312" s="100"/>
      <c r="G312" s="100"/>
      <c r="H312" s="100"/>
      <c r="I312" s="51"/>
    </row>
    <row r="313" spans="1:9" x14ac:dyDescent="0.25">
      <c r="A313" s="92"/>
      <c r="B313" s="93"/>
      <c r="C313" s="94"/>
      <c r="D313" s="19" t="s">
        <v>149</v>
      </c>
      <c r="E313" s="13">
        <v>4</v>
      </c>
      <c r="F313" s="100"/>
      <c r="G313" s="100"/>
      <c r="H313" s="100"/>
      <c r="I313" s="51"/>
    </row>
    <row r="314" spans="1:9" x14ac:dyDescent="0.25">
      <c r="A314" s="92"/>
      <c r="B314" s="93"/>
      <c r="C314" s="94"/>
      <c r="D314" s="19" t="s">
        <v>193</v>
      </c>
      <c r="E314" s="13">
        <v>0.05</v>
      </c>
      <c r="F314" s="117"/>
      <c r="G314" s="117"/>
      <c r="H314" s="117"/>
      <c r="I314" s="117"/>
    </row>
    <row r="315" spans="1:9" x14ac:dyDescent="0.25">
      <c r="A315" s="92"/>
      <c r="B315" s="93"/>
      <c r="C315" s="94"/>
      <c r="D315" s="19" t="s">
        <v>72</v>
      </c>
      <c r="E315" s="13">
        <v>6</v>
      </c>
      <c r="F315" s="51"/>
      <c r="G315" s="51"/>
      <c r="H315" s="51"/>
      <c r="I315" s="51"/>
    </row>
    <row r="316" spans="1:9" x14ac:dyDescent="0.25">
      <c r="A316" s="92"/>
      <c r="B316" s="93"/>
      <c r="C316" s="94"/>
      <c r="D316" s="19" t="s">
        <v>136</v>
      </c>
      <c r="E316" s="13">
        <v>0.01</v>
      </c>
      <c r="F316" s="51"/>
      <c r="G316" s="51"/>
      <c r="H316" s="51"/>
      <c r="I316" s="51"/>
    </row>
    <row r="317" spans="1:9" x14ac:dyDescent="0.25">
      <c r="A317" s="92"/>
      <c r="B317" s="93"/>
      <c r="C317" s="94"/>
      <c r="D317" s="19" t="s">
        <v>212</v>
      </c>
      <c r="E317" s="13">
        <v>6</v>
      </c>
      <c r="F317" s="51"/>
      <c r="G317" s="51"/>
      <c r="H317" s="51"/>
      <c r="I317" s="51"/>
    </row>
    <row r="318" spans="1:9" x14ac:dyDescent="0.25">
      <c r="A318" s="92"/>
      <c r="B318" s="93"/>
      <c r="C318" s="94"/>
      <c r="D318" s="19" t="s">
        <v>134</v>
      </c>
      <c r="E318" s="13">
        <v>6</v>
      </c>
      <c r="F318" s="51"/>
      <c r="G318" s="51"/>
      <c r="H318" s="51"/>
      <c r="I318" s="51"/>
    </row>
    <row r="319" spans="1:9" x14ac:dyDescent="0.25">
      <c r="A319" s="92"/>
      <c r="B319" s="93"/>
      <c r="C319" s="94"/>
      <c r="D319" s="13" t="s">
        <v>213</v>
      </c>
      <c r="E319" s="13">
        <v>150</v>
      </c>
      <c r="F319" s="51"/>
      <c r="G319" s="51"/>
      <c r="H319" s="51"/>
      <c r="I319" s="51"/>
    </row>
    <row r="320" spans="1:9" ht="31.5" x14ac:dyDescent="0.25">
      <c r="A320" s="92"/>
      <c r="B320" s="93"/>
      <c r="C320" s="94"/>
      <c r="D320" s="19" t="s">
        <v>250</v>
      </c>
      <c r="E320" s="13">
        <v>50</v>
      </c>
      <c r="F320" s="51"/>
      <c r="G320" s="51"/>
      <c r="H320" s="51"/>
      <c r="I320" s="51"/>
    </row>
    <row r="321" spans="1:9" ht="45" x14ac:dyDescent="0.25">
      <c r="A321" s="80"/>
      <c r="B321" s="93">
        <v>704</v>
      </c>
      <c r="C321" s="94" t="s">
        <v>68</v>
      </c>
      <c r="D321" s="14" t="s">
        <v>69</v>
      </c>
      <c r="E321" s="1">
        <v>150</v>
      </c>
      <c r="F321" s="100">
        <v>1</v>
      </c>
      <c r="G321" s="100">
        <v>0</v>
      </c>
      <c r="H321" s="100">
        <v>25</v>
      </c>
      <c r="I321" s="100">
        <v>105</v>
      </c>
    </row>
    <row r="322" spans="1:9" x14ac:dyDescent="0.25">
      <c r="A322" s="80"/>
      <c r="B322" s="93"/>
      <c r="C322" s="94"/>
      <c r="D322" s="19" t="s">
        <v>189</v>
      </c>
      <c r="E322" s="19">
        <v>21</v>
      </c>
      <c r="F322" s="100"/>
      <c r="G322" s="100"/>
      <c r="H322" s="100"/>
      <c r="I322" s="100"/>
    </row>
    <row r="323" spans="1:9" x14ac:dyDescent="0.25">
      <c r="A323" s="80"/>
      <c r="B323" s="93"/>
      <c r="C323" s="94"/>
      <c r="D323" s="19" t="s">
        <v>123</v>
      </c>
      <c r="E323" s="19">
        <v>164</v>
      </c>
      <c r="F323" s="100"/>
      <c r="G323" s="100"/>
      <c r="H323" s="100"/>
      <c r="I323" s="100"/>
    </row>
    <row r="324" spans="1:9" x14ac:dyDescent="0.25">
      <c r="A324" s="80"/>
      <c r="B324" s="93"/>
      <c r="C324" s="94"/>
      <c r="D324" s="19" t="s">
        <v>112</v>
      </c>
      <c r="E324" s="19">
        <v>10</v>
      </c>
      <c r="I324" s="104"/>
    </row>
    <row r="325" spans="1:9" ht="30" x14ac:dyDescent="0.25">
      <c r="A325" s="81"/>
      <c r="B325" s="93" t="s">
        <v>210</v>
      </c>
      <c r="C325" s="81" t="s">
        <v>258</v>
      </c>
      <c r="D325" s="3" t="s">
        <v>222</v>
      </c>
      <c r="E325" s="90">
        <v>25</v>
      </c>
      <c r="F325" s="51">
        <v>0.5</v>
      </c>
      <c r="G325" s="51">
        <v>0</v>
      </c>
      <c r="H325" s="51">
        <v>15</v>
      </c>
      <c r="I325" s="51">
        <v>100</v>
      </c>
    </row>
    <row r="326" spans="1:9" x14ac:dyDescent="0.25">
      <c r="A326" s="63"/>
      <c r="B326" s="56">
        <v>1</v>
      </c>
      <c r="C326" s="94" t="s">
        <v>17</v>
      </c>
      <c r="D326" s="1" t="s">
        <v>18</v>
      </c>
      <c r="E326" s="1">
        <v>20</v>
      </c>
      <c r="F326" s="51">
        <v>1.4</v>
      </c>
      <c r="G326" s="51">
        <v>0.14000000000000001</v>
      </c>
      <c r="H326" s="51">
        <v>8.8000000000000007</v>
      </c>
      <c r="I326" s="51">
        <v>48</v>
      </c>
    </row>
    <row r="327" spans="1:9" x14ac:dyDescent="0.25">
      <c r="A327" s="92"/>
      <c r="B327" s="56">
        <v>1</v>
      </c>
      <c r="C327" s="94" t="s">
        <v>17</v>
      </c>
      <c r="D327" s="1" t="s">
        <v>30</v>
      </c>
      <c r="E327" s="1">
        <v>10</v>
      </c>
      <c r="F327" s="51">
        <v>0.56999999999999995</v>
      </c>
      <c r="G327" s="51">
        <v>0.1</v>
      </c>
      <c r="H327" s="51">
        <v>3.7</v>
      </c>
      <c r="I327" s="51">
        <v>18.2</v>
      </c>
    </row>
    <row r="328" spans="1:9" x14ac:dyDescent="0.25">
      <c r="A328" s="81"/>
      <c r="B328" s="93"/>
      <c r="C328" s="65"/>
      <c r="D328" s="36" t="s">
        <v>21</v>
      </c>
      <c r="E328" s="1">
        <f>E327+E326+E325+E321+E309</f>
        <v>405</v>
      </c>
      <c r="F328" s="1">
        <f t="shared" ref="F328:I328" si="8">F327+F326+F325+F321+F309</f>
        <v>14.93</v>
      </c>
      <c r="G328" s="1">
        <f t="shared" si="8"/>
        <v>8.24</v>
      </c>
      <c r="H328" s="1">
        <f t="shared" si="8"/>
        <v>62.5</v>
      </c>
      <c r="I328" s="1">
        <f t="shared" si="8"/>
        <v>597.20000000000005</v>
      </c>
    </row>
    <row r="329" spans="1:9" ht="47.25" x14ac:dyDescent="0.25">
      <c r="A329" s="59"/>
      <c r="B329" s="93"/>
      <c r="C329" s="65"/>
      <c r="D329" s="36" t="s">
        <v>22</v>
      </c>
      <c r="E329" s="170">
        <f>I328/14</f>
        <v>42.657142857142858</v>
      </c>
      <c r="F329" s="100"/>
      <c r="G329" s="100"/>
      <c r="H329" s="100"/>
      <c r="I329" s="178"/>
    </row>
    <row r="330" spans="1:9" ht="31.5" x14ac:dyDescent="0.25">
      <c r="A330" s="188"/>
      <c r="B330" s="93"/>
      <c r="C330" s="65"/>
      <c r="D330" s="189" t="s">
        <v>321</v>
      </c>
      <c r="E330" s="170">
        <f>E329+E308+E260</f>
        <v>114.25714285714287</v>
      </c>
      <c r="F330" s="94">
        <f>F328+F307+F259</f>
        <v>38.549999999999997</v>
      </c>
      <c r="G330" s="94">
        <f t="shared" ref="G330:I330" si="9">G328+G307+G259</f>
        <v>36.58</v>
      </c>
      <c r="H330" s="94">
        <f t="shared" si="9"/>
        <v>206.62</v>
      </c>
      <c r="I330" s="94">
        <f t="shared" si="9"/>
        <v>1599.6000000000001</v>
      </c>
    </row>
    <row r="331" spans="1:9" x14ac:dyDescent="0.25">
      <c r="A331" s="118"/>
      <c r="B331" s="119"/>
      <c r="C331" s="118"/>
      <c r="D331" s="120" t="s">
        <v>70</v>
      </c>
      <c r="E331" s="111"/>
      <c r="F331" s="97"/>
      <c r="G331" s="97"/>
      <c r="H331" s="97"/>
      <c r="I331" s="182"/>
    </row>
    <row r="332" spans="1:9" ht="31.5" x14ac:dyDescent="0.25">
      <c r="A332" s="95" t="s">
        <v>39</v>
      </c>
      <c r="B332" s="96">
        <v>340</v>
      </c>
      <c r="C332" s="97" t="s">
        <v>14</v>
      </c>
      <c r="D332" s="111" t="s">
        <v>303</v>
      </c>
      <c r="E332" s="111">
        <v>160</v>
      </c>
      <c r="F332" s="97">
        <v>16</v>
      </c>
      <c r="G332" s="97">
        <v>15.6</v>
      </c>
      <c r="H332" s="97">
        <v>2.9</v>
      </c>
      <c r="I332" s="97">
        <v>279</v>
      </c>
    </row>
    <row r="333" spans="1:9" x14ac:dyDescent="0.25">
      <c r="A333" s="52"/>
      <c r="B333" s="93"/>
      <c r="C333" s="94"/>
      <c r="D333" s="19" t="s">
        <v>372</v>
      </c>
      <c r="E333" s="102">
        <v>120</v>
      </c>
      <c r="F333" s="66"/>
      <c r="G333" s="66"/>
      <c r="H333" s="66"/>
      <c r="I333" s="66"/>
    </row>
    <row r="334" spans="1:9" x14ac:dyDescent="0.25">
      <c r="A334" s="52"/>
      <c r="B334" s="93"/>
      <c r="C334" s="94"/>
      <c r="D334" s="19" t="s">
        <v>124</v>
      </c>
      <c r="E334" s="19">
        <v>46</v>
      </c>
      <c r="F334" s="66"/>
      <c r="G334" s="66"/>
      <c r="H334" s="66"/>
      <c r="I334" s="66"/>
    </row>
    <row r="335" spans="1:9" x14ac:dyDescent="0.25">
      <c r="A335" s="52"/>
      <c r="B335" s="93"/>
      <c r="C335" s="94"/>
      <c r="D335" s="19" t="s">
        <v>125</v>
      </c>
      <c r="E335" s="19">
        <v>0.2</v>
      </c>
      <c r="F335" s="66"/>
      <c r="G335" s="66"/>
      <c r="H335" s="66"/>
      <c r="I335" s="66"/>
    </row>
    <row r="336" spans="1:9" x14ac:dyDescent="0.25">
      <c r="A336" s="52"/>
      <c r="B336" s="93"/>
      <c r="C336" s="94"/>
      <c r="D336" s="19" t="s">
        <v>72</v>
      </c>
      <c r="E336" s="19">
        <v>3</v>
      </c>
      <c r="F336" s="66"/>
      <c r="G336" s="66"/>
      <c r="H336" s="66"/>
      <c r="I336" s="66"/>
    </row>
    <row r="337" spans="1:9" x14ac:dyDescent="0.25">
      <c r="A337" s="80"/>
      <c r="B337" s="93"/>
      <c r="C337" s="94"/>
      <c r="D337" s="13" t="s">
        <v>126</v>
      </c>
      <c r="E337" s="19">
        <v>156</v>
      </c>
      <c r="F337" s="66"/>
      <c r="G337" s="66"/>
      <c r="H337" s="66"/>
      <c r="I337" s="66"/>
    </row>
    <row r="338" spans="1:9" x14ac:dyDescent="0.25">
      <c r="A338" s="49"/>
      <c r="B338" s="93"/>
      <c r="C338" s="94"/>
      <c r="D338" s="19" t="s">
        <v>85</v>
      </c>
      <c r="E338" s="19">
        <v>4</v>
      </c>
      <c r="F338" s="66"/>
      <c r="G338" s="66"/>
      <c r="H338" s="66"/>
      <c r="I338" s="66"/>
    </row>
    <row r="339" spans="1:9" s="26" customFormat="1" ht="45" x14ac:dyDescent="0.25">
      <c r="A339" s="60"/>
      <c r="B339" s="53">
        <v>693</v>
      </c>
      <c r="C339" s="54" t="s">
        <v>33</v>
      </c>
      <c r="D339" s="113" t="s">
        <v>34</v>
      </c>
      <c r="E339" s="133">
        <v>150</v>
      </c>
      <c r="F339" s="67">
        <v>3.7</v>
      </c>
      <c r="G339" s="67">
        <v>3.7</v>
      </c>
      <c r="H339" s="67">
        <v>24.3</v>
      </c>
      <c r="I339" s="67">
        <v>142</v>
      </c>
    </row>
    <row r="340" spans="1:9" s="26" customFormat="1" x14ac:dyDescent="0.25">
      <c r="A340" s="60"/>
      <c r="B340" s="53"/>
      <c r="C340" s="54"/>
      <c r="D340" s="19" t="s">
        <v>137</v>
      </c>
      <c r="E340" s="134">
        <v>1</v>
      </c>
      <c r="F340" s="67"/>
      <c r="G340" s="67"/>
      <c r="H340" s="67"/>
      <c r="I340" s="67"/>
    </row>
    <row r="341" spans="1:9" s="26" customFormat="1" x14ac:dyDescent="0.25">
      <c r="A341" s="60"/>
      <c r="B341" s="53"/>
      <c r="C341" s="54"/>
      <c r="D341" s="19" t="s">
        <v>123</v>
      </c>
      <c r="E341" s="134">
        <v>90</v>
      </c>
      <c r="F341" s="67"/>
      <c r="G341" s="67"/>
      <c r="H341" s="67"/>
      <c r="I341" s="67"/>
    </row>
    <row r="342" spans="1:9" x14ac:dyDescent="0.25">
      <c r="A342" s="60"/>
      <c r="B342" s="53"/>
      <c r="C342" s="54"/>
      <c r="D342" s="19" t="s">
        <v>112</v>
      </c>
      <c r="E342" s="134">
        <v>10</v>
      </c>
      <c r="F342" s="67"/>
      <c r="G342" s="67"/>
      <c r="H342" s="67"/>
      <c r="I342" s="67"/>
    </row>
    <row r="343" spans="1:9" x14ac:dyDescent="0.25">
      <c r="A343" s="60"/>
      <c r="B343" s="53"/>
      <c r="C343" s="54"/>
      <c r="D343" s="19" t="s">
        <v>131</v>
      </c>
      <c r="E343" s="134">
        <v>83</v>
      </c>
      <c r="F343" s="67"/>
      <c r="G343" s="67"/>
      <c r="H343" s="67"/>
      <c r="I343" s="67"/>
    </row>
    <row r="344" spans="1:9" s="26" customFormat="1" ht="31.5" x14ac:dyDescent="0.25">
      <c r="A344" s="92"/>
      <c r="B344" s="93">
        <v>1</v>
      </c>
      <c r="C344" s="94" t="s">
        <v>13</v>
      </c>
      <c r="D344" s="1" t="s">
        <v>273</v>
      </c>
      <c r="E344" s="1">
        <v>30</v>
      </c>
      <c r="F344" s="109">
        <v>1.93</v>
      </c>
      <c r="G344" s="109">
        <v>11.24</v>
      </c>
      <c r="H344" s="109">
        <v>9</v>
      </c>
      <c r="I344" s="109">
        <v>115</v>
      </c>
    </row>
    <row r="345" spans="1:9" s="26" customFormat="1" x14ac:dyDescent="0.25">
      <c r="A345" s="92"/>
      <c r="B345" s="93"/>
      <c r="C345" s="65"/>
      <c r="D345" s="19" t="s">
        <v>71</v>
      </c>
      <c r="E345" s="110">
        <v>20</v>
      </c>
      <c r="F345" s="100"/>
      <c r="G345" s="100"/>
      <c r="H345" s="100"/>
      <c r="I345" s="51"/>
    </row>
    <row r="346" spans="1:9" s="26" customFormat="1" x14ac:dyDescent="0.25">
      <c r="A346" s="92"/>
      <c r="B346" s="21"/>
      <c r="C346" s="21"/>
      <c r="D346" s="19" t="s">
        <v>72</v>
      </c>
      <c r="E346" s="19">
        <v>5</v>
      </c>
      <c r="F346" s="100"/>
      <c r="G346" s="100"/>
      <c r="H346" s="100"/>
      <c r="I346" s="51"/>
    </row>
    <row r="347" spans="1:9" s="26" customFormat="1" x14ac:dyDescent="0.25">
      <c r="A347" s="92"/>
      <c r="B347" s="21"/>
      <c r="C347" s="21"/>
      <c r="D347" s="19" t="s">
        <v>55</v>
      </c>
      <c r="E347" s="19">
        <v>5</v>
      </c>
      <c r="F347" s="100"/>
      <c r="G347" s="100"/>
      <c r="H347" s="100"/>
      <c r="I347" s="51"/>
    </row>
    <row r="348" spans="1:9" x14ac:dyDescent="0.25">
      <c r="A348" s="92"/>
      <c r="B348" s="56">
        <v>1</v>
      </c>
      <c r="C348" s="94" t="s">
        <v>17</v>
      </c>
      <c r="D348" s="1" t="s">
        <v>30</v>
      </c>
      <c r="E348" s="1">
        <v>10</v>
      </c>
      <c r="F348" s="51">
        <v>0.56999999999999995</v>
      </c>
      <c r="G348" s="51">
        <v>0.1</v>
      </c>
      <c r="H348" s="51">
        <v>3.7</v>
      </c>
      <c r="I348" s="51">
        <v>18.2</v>
      </c>
    </row>
    <row r="349" spans="1:9" s="26" customFormat="1" ht="30" x14ac:dyDescent="0.25">
      <c r="A349" s="95" t="s">
        <v>45</v>
      </c>
      <c r="B349" s="106" t="s">
        <v>12</v>
      </c>
      <c r="C349" s="97" t="s">
        <v>36</v>
      </c>
      <c r="D349" s="111" t="s">
        <v>227</v>
      </c>
      <c r="E349" s="111">
        <v>100</v>
      </c>
      <c r="F349" s="98">
        <v>0.7</v>
      </c>
      <c r="G349" s="98">
        <v>0</v>
      </c>
      <c r="H349" s="98">
        <v>16.7</v>
      </c>
      <c r="I349" s="98">
        <v>80</v>
      </c>
    </row>
    <row r="350" spans="1:9" x14ac:dyDescent="0.25">
      <c r="A350" s="82"/>
      <c r="B350" s="77"/>
      <c r="C350" s="83"/>
      <c r="D350" s="42" t="s">
        <v>21</v>
      </c>
      <c r="E350" s="101">
        <f>E349+E348+E344+E332+E339</f>
        <v>450</v>
      </c>
      <c r="F350" s="101">
        <f t="shared" ref="F350:I350" si="10">F349+F348+F344+F332+F339</f>
        <v>22.9</v>
      </c>
      <c r="G350" s="101">
        <f t="shared" si="10"/>
        <v>30.639999999999997</v>
      </c>
      <c r="H350" s="101">
        <f t="shared" si="10"/>
        <v>56.599999999999994</v>
      </c>
      <c r="I350" s="101">
        <f t="shared" si="10"/>
        <v>634.20000000000005</v>
      </c>
    </row>
    <row r="351" spans="1:9" ht="47.25" x14ac:dyDescent="0.25">
      <c r="D351" s="42" t="s">
        <v>22</v>
      </c>
      <c r="E351" s="170">
        <f>I350/14</f>
        <v>45.300000000000004</v>
      </c>
      <c r="F351" s="190"/>
      <c r="G351" s="190"/>
      <c r="H351" s="190"/>
      <c r="I351" s="178"/>
    </row>
    <row r="352" spans="1:9" ht="47.25" x14ac:dyDescent="0.25">
      <c r="A352" s="57" t="s">
        <v>23</v>
      </c>
      <c r="B352" s="93" t="s">
        <v>265</v>
      </c>
      <c r="C352" s="94" t="s">
        <v>13</v>
      </c>
      <c r="D352" s="111" t="s">
        <v>304</v>
      </c>
      <c r="E352" s="111">
        <v>30</v>
      </c>
      <c r="F352" s="51">
        <v>0.2</v>
      </c>
      <c r="G352" s="51">
        <v>0</v>
      </c>
      <c r="H352" s="51">
        <v>2</v>
      </c>
      <c r="I352" s="51">
        <v>7</v>
      </c>
    </row>
    <row r="353" spans="1:1221" ht="31.5" x14ac:dyDescent="0.25">
      <c r="A353" s="84"/>
      <c r="B353" s="93">
        <v>139</v>
      </c>
      <c r="C353" s="94" t="s">
        <v>24</v>
      </c>
      <c r="D353" s="111" t="s">
        <v>74</v>
      </c>
      <c r="E353" s="111">
        <v>150</v>
      </c>
      <c r="F353" s="100">
        <v>3.7</v>
      </c>
      <c r="G353" s="100">
        <v>3.7</v>
      </c>
      <c r="H353" s="100">
        <v>13.3</v>
      </c>
      <c r="I353" s="51">
        <v>100</v>
      </c>
    </row>
    <row r="354" spans="1:1221" x14ac:dyDescent="0.25">
      <c r="A354" s="84"/>
      <c r="B354" s="53"/>
      <c r="C354" s="71"/>
      <c r="D354" s="19" t="s">
        <v>373</v>
      </c>
      <c r="E354" s="13">
        <v>43</v>
      </c>
      <c r="F354" s="100"/>
      <c r="G354" s="100"/>
      <c r="H354" s="100"/>
      <c r="I354" s="100"/>
    </row>
    <row r="355" spans="1:1221" x14ac:dyDescent="0.25">
      <c r="A355" s="84"/>
      <c r="B355" s="53"/>
      <c r="C355" s="71"/>
      <c r="D355" s="19" t="s">
        <v>167</v>
      </c>
      <c r="E355" s="13">
        <v>16</v>
      </c>
      <c r="F355" s="100"/>
      <c r="G355" s="85"/>
      <c r="H355" s="85"/>
      <c r="I355" s="183"/>
    </row>
    <row r="356" spans="1:1221" x14ac:dyDescent="0.25">
      <c r="A356" s="84"/>
      <c r="B356" s="53"/>
      <c r="C356" s="71"/>
      <c r="D356" s="19" t="s">
        <v>377</v>
      </c>
      <c r="E356" s="136" t="s">
        <v>374</v>
      </c>
      <c r="F356" s="100"/>
      <c r="G356" s="85"/>
      <c r="H356" s="85"/>
      <c r="I356" s="183"/>
    </row>
    <row r="357" spans="1:1221" x14ac:dyDescent="0.25">
      <c r="A357" s="84"/>
      <c r="B357" s="53"/>
      <c r="C357" s="71"/>
      <c r="D357" s="19" t="s">
        <v>378</v>
      </c>
      <c r="E357" s="136" t="s">
        <v>375</v>
      </c>
      <c r="F357" s="100"/>
      <c r="G357" s="85"/>
      <c r="H357" s="85"/>
      <c r="I357" s="183"/>
    </row>
    <row r="358" spans="1:1221" x14ac:dyDescent="0.25">
      <c r="A358" s="84"/>
      <c r="B358" s="53"/>
      <c r="C358" s="71"/>
      <c r="D358" s="19" t="s">
        <v>168</v>
      </c>
      <c r="E358" s="136" t="s">
        <v>365</v>
      </c>
      <c r="F358" s="100"/>
      <c r="G358" s="85"/>
      <c r="H358" s="85"/>
      <c r="I358" s="183"/>
    </row>
    <row r="359" spans="1:1221" x14ac:dyDescent="0.25">
      <c r="A359" s="84"/>
      <c r="B359" s="53"/>
      <c r="C359" s="71"/>
      <c r="D359" s="19" t="s">
        <v>115</v>
      </c>
      <c r="E359" s="136" t="s">
        <v>367</v>
      </c>
      <c r="F359" s="100"/>
      <c r="G359" s="85"/>
      <c r="H359" s="85"/>
      <c r="I359" s="183"/>
    </row>
    <row r="360" spans="1:1221" x14ac:dyDescent="0.25">
      <c r="A360" s="84"/>
      <c r="B360" s="53"/>
      <c r="C360" s="71"/>
      <c r="D360" s="19" t="s">
        <v>116</v>
      </c>
      <c r="E360" s="136" t="s">
        <v>357</v>
      </c>
      <c r="F360" s="100"/>
      <c r="G360" s="85"/>
      <c r="H360" s="85"/>
      <c r="I360" s="183"/>
    </row>
    <row r="361" spans="1:1221" x14ac:dyDescent="0.25">
      <c r="A361" s="84"/>
      <c r="B361" s="53"/>
      <c r="C361" s="71"/>
      <c r="D361" s="19" t="s">
        <v>117</v>
      </c>
      <c r="E361" s="136" t="s">
        <v>376</v>
      </c>
      <c r="F361" s="100"/>
      <c r="G361" s="85"/>
      <c r="H361" s="85"/>
      <c r="I361" s="183"/>
    </row>
    <row r="362" spans="1:1221" x14ac:dyDescent="0.25">
      <c r="A362" s="63"/>
      <c r="D362" s="19" t="s">
        <v>118</v>
      </c>
      <c r="E362" s="136" t="s">
        <v>370</v>
      </c>
      <c r="F362" s="100"/>
      <c r="G362" s="85"/>
      <c r="H362" s="85"/>
      <c r="I362" s="183"/>
    </row>
    <row r="363" spans="1:1221" s="44" customFormat="1" x14ac:dyDescent="0.25">
      <c r="A363" s="63"/>
      <c r="B363" s="93">
        <v>436</v>
      </c>
      <c r="C363" s="94" t="s">
        <v>26</v>
      </c>
      <c r="D363" s="184" t="s">
        <v>251</v>
      </c>
      <c r="E363" s="184">
        <v>150</v>
      </c>
      <c r="F363" s="165">
        <v>6.7</v>
      </c>
      <c r="G363" s="165">
        <v>3.7</v>
      </c>
      <c r="H363" s="165">
        <v>8.1</v>
      </c>
      <c r="I363" s="165">
        <v>94</v>
      </c>
      <c r="J363" s="43"/>
      <c r="K363" s="166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  <c r="BK363" s="43"/>
      <c r="BL363" s="43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  <c r="BZ363" s="43"/>
      <c r="CA363" s="43"/>
      <c r="CB363" s="43"/>
      <c r="CC363" s="43"/>
      <c r="CD363" s="43"/>
      <c r="CE363" s="43"/>
      <c r="CF363" s="43"/>
      <c r="CG363" s="43"/>
      <c r="CH363" s="43"/>
      <c r="CI363" s="43"/>
      <c r="CJ363" s="43"/>
      <c r="CK363" s="43"/>
      <c r="CL363" s="43"/>
      <c r="CM363" s="43"/>
      <c r="CN363" s="43"/>
      <c r="CO363" s="43"/>
      <c r="CP363" s="43"/>
      <c r="CQ363" s="43"/>
      <c r="CR363" s="43"/>
      <c r="CS363" s="43"/>
      <c r="CT363" s="43"/>
      <c r="CU363" s="43"/>
      <c r="CV363" s="43"/>
      <c r="CW363" s="43"/>
      <c r="CX363" s="43"/>
      <c r="CY363" s="43"/>
      <c r="CZ363" s="43"/>
      <c r="DA363" s="43"/>
      <c r="DB363" s="43"/>
      <c r="DC363" s="43"/>
      <c r="DD363" s="43"/>
      <c r="DE363" s="43"/>
      <c r="DF363" s="43"/>
      <c r="DG363" s="43"/>
      <c r="DH363" s="43"/>
      <c r="DI363" s="43"/>
      <c r="DJ363" s="43"/>
      <c r="DK363" s="43"/>
      <c r="DL363" s="43"/>
      <c r="DM363" s="43"/>
      <c r="DN363" s="43"/>
      <c r="DO363" s="43"/>
      <c r="DP363" s="43"/>
      <c r="DQ363" s="43"/>
      <c r="DR363" s="43"/>
      <c r="DS363" s="43"/>
      <c r="DT363" s="43"/>
      <c r="DU363" s="43"/>
      <c r="DV363" s="43"/>
      <c r="DW363" s="43"/>
      <c r="DX363" s="43"/>
      <c r="DY363" s="43"/>
      <c r="DZ363" s="43"/>
      <c r="EA363" s="43"/>
      <c r="EB363" s="43"/>
      <c r="EC363" s="43"/>
      <c r="ED363" s="43"/>
      <c r="EE363" s="43"/>
      <c r="EF363" s="43"/>
      <c r="EG363" s="43"/>
      <c r="EH363" s="43"/>
      <c r="EI363" s="43"/>
      <c r="EJ363" s="43"/>
      <c r="EK363" s="43"/>
      <c r="EL363" s="43"/>
      <c r="EM363" s="43"/>
      <c r="EN363" s="43"/>
      <c r="EO363" s="43"/>
      <c r="EP363" s="43"/>
      <c r="EQ363" s="43"/>
      <c r="ER363" s="43"/>
      <c r="ES363" s="43"/>
      <c r="ET363" s="43"/>
      <c r="EU363" s="43"/>
      <c r="EV363" s="43"/>
      <c r="EW363" s="43"/>
      <c r="EX363" s="43"/>
      <c r="EY363" s="43"/>
      <c r="EZ363" s="43"/>
      <c r="FA363" s="43"/>
      <c r="FB363" s="43"/>
      <c r="FC363" s="43"/>
      <c r="FD363" s="43"/>
      <c r="FE363" s="43"/>
      <c r="FF363" s="43"/>
      <c r="AME363" s="43"/>
      <c r="AMF363" s="43"/>
      <c r="AMG363" s="43"/>
      <c r="AMH363" s="43"/>
      <c r="AMI363" s="43"/>
      <c r="AMJ363" s="43"/>
      <c r="AMK363" s="43"/>
      <c r="AML363" s="43"/>
      <c r="AMM363" s="43"/>
      <c r="AMN363" s="43"/>
      <c r="AMO363" s="43"/>
      <c r="AMP363" s="43"/>
      <c r="AMQ363" s="43"/>
      <c r="AMR363" s="43"/>
      <c r="AMS363" s="43"/>
      <c r="AMT363" s="43"/>
      <c r="AMU363" s="43"/>
      <c r="AMV363" s="43"/>
      <c r="AMW363" s="43"/>
      <c r="AMX363" s="43"/>
      <c r="AMY363" s="43"/>
      <c r="AMZ363" s="43"/>
      <c r="ANA363" s="43"/>
      <c r="ANB363" s="43"/>
      <c r="ANC363" s="43"/>
      <c r="AND363" s="43"/>
      <c r="ANE363" s="43"/>
      <c r="ANF363" s="43"/>
      <c r="ANG363" s="43"/>
      <c r="ANH363" s="43"/>
      <c r="ANI363" s="43"/>
      <c r="ANJ363" s="43"/>
      <c r="ANK363" s="43"/>
      <c r="ANL363" s="43"/>
      <c r="ANM363" s="43"/>
      <c r="ANN363" s="43"/>
      <c r="ANO363" s="43"/>
      <c r="ANP363" s="43"/>
      <c r="ANQ363" s="43"/>
      <c r="ANR363" s="43"/>
      <c r="ANS363" s="43"/>
      <c r="ANT363" s="43"/>
      <c r="ANU363" s="43"/>
      <c r="ANV363" s="43"/>
      <c r="ANW363" s="43"/>
      <c r="ANX363" s="43"/>
      <c r="ANY363" s="43"/>
      <c r="ANZ363" s="43"/>
      <c r="AOA363" s="43"/>
      <c r="AOB363" s="43"/>
      <c r="AOC363" s="43"/>
      <c r="AOD363" s="43"/>
      <c r="AOE363" s="43"/>
      <c r="AOF363" s="43"/>
      <c r="AOG363" s="43"/>
      <c r="AOH363" s="43"/>
      <c r="AOI363" s="43"/>
      <c r="AOJ363" s="43"/>
      <c r="AOK363" s="43"/>
      <c r="AOL363" s="43"/>
      <c r="AOM363" s="43"/>
      <c r="AON363" s="43"/>
      <c r="AOO363" s="43"/>
      <c r="AOP363" s="43"/>
      <c r="AOQ363" s="43"/>
      <c r="AOR363" s="43"/>
      <c r="AOS363" s="43"/>
      <c r="AOT363" s="43"/>
      <c r="AOU363" s="43"/>
      <c r="AOV363" s="43"/>
      <c r="AOW363" s="43"/>
      <c r="AOX363" s="43"/>
      <c r="AOY363" s="43"/>
      <c r="AOZ363" s="43"/>
      <c r="APA363" s="43"/>
      <c r="APB363" s="43"/>
      <c r="APC363" s="43"/>
      <c r="APD363" s="43"/>
      <c r="APE363" s="43"/>
      <c r="APF363" s="43"/>
      <c r="APG363" s="43"/>
      <c r="APH363" s="43"/>
      <c r="API363" s="43"/>
      <c r="APJ363" s="43"/>
      <c r="APK363" s="43"/>
      <c r="APL363" s="43"/>
      <c r="APM363" s="43"/>
      <c r="APN363" s="43"/>
      <c r="APO363" s="43"/>
      <c r="APP363" s="43"/>
      <c r="APQ363" s="43"/>
      <c r="APR363" s="43"/>
      <c r="APS363" s="43"/>
      <c r="APT363" s="43"/>
      <c r="APU363" s="43"/>
      <c r="APV363" s="43"/>
      <c r="APW363" s="43"/>
      <c r="APX363" s="43"/>
      <c r="APY363" s="43"/>
      <c r="APZ363" s="43"/>
      <c r="AQA363" s="43"/>
      <c r="AQB363" s="43"/>
      <c r="AQC363" s="43"/>
      <c r="AQD363" s="43"/>
      <c r="AQE363" s="43"/>
      <c r="AQF363" s="43"/>
      <c r="AQG363" s="43"/>
      <c r="AQH363" s="43"/>
      <c r="AQI363" s="43"/>
      <c r="AQJ363" s="43"/>
      <c r="AQK363" s="43"/>
      <c r="AQL363" s="43"/>
      <c r="AQM363" s="43"/>
      <c r="AQN363" s="43"/>
      <c r="AQO363" s="43"/>
      <c r="AQP363" s="43"/>
      <c r="AQQ363" s="43"/>
      <c r="AQR363" s="43"/>
      <c r="AQS363" s="43"/>
      <c r="AQT363" s="43"/>
      <c r="AQU363" s="43"/>
      <c r="AQV363" s="43"/>
      <c r="AQW363" s="43"/>
      <c r="AQX363" s="43"/>
      <c r="AQY363" s="43"/>
      <c r="AQZ363" s="43"/>
      <c r="ARA363" s="43"/>
      <c r="ARB363" s="43"/>
      <c r="ARC363" s="43"/>
      <c r="ARD363" s="43"/>
      <c r="ARE363" s="43"/>
      <c r="ARF363" s="43"/>
      <c r="ARG363" s="43"/>
      <c r="ARH363" s="43"/>
      <c r="ARI363" s="43"/>
      <c r="ARJ363" s="43"/>
      <c r="ARK363" s="43"/>
      <c r="ARL363" s="43"/>
      <c r="ARM363" s="43"/>
      <c r="ARN363" s="43"/>
      <c r="ARO363" s="43"/>
      <c r="ARP363" s="43"/>
      <c r="ARQ363" s="43"/>
      <c r="ARR363" s="43"/>
      <c r="ARS363" s="43"/>
      <c r="ART363" s="43"/>
      <c r="ARU363" s="43"/>
      <c r="ARV363" s="43"/>
      <c r="ARW363" s="43"/>
      <c r="ARX363" s="43"/>
      <c r="ARY363" s="43"/>
      <c r="ARZ363" s="43"/>
      <c r="ASA363" s="43"/>
      <c r="ASB363" s="43"/>
      <c r="ASC363" s="43"/>
      <c r="ASD363" s="43"/>
      <c r="ASE363" s="43"/>
      <c r="ASF363" s="43"/>
      <c r="ASG363" s="43"/>
      <c r="ASH363" s="43"/>
      <c r="ASI363" s="43"/>
      <c r="ASJ363" s="43"/>
      <c r="ASK363" s="43"/>
      <c r="ASL363" s="43"/>
      <c r="ASM363" s="43"/>
      <c r="ASN363" s="43"/>
      <c r="ASO363" s="43"/>
      <c r="ASP363" s="43"/>
      <c r="ASQ363" s="43"/>
      <c r="ASR363" s="43"/>
      <c r="ASS363" s="43"/>
      <c r="AST363" s="43"/>
      <c r="ASU363" s="43"/>
      <c r="ASV363" s="43"/>
      <c r="ASW363" s="43"/>
      <c r="ASX363" s="43"/>
      <c r="ASY363" s="43"/>
      <c r="ASZ363" s="43"/>
      <c r="ATA363" s="43"/>
      <c r="ATB363" s="43"/>
      <c r="ATC363" s="43"/>
      <c r="ATD363" s="43"/>
      <c r="ATE363" s="43"/>
      <c r="ATF363" s="43"/>
      <c r="ATG363" s="43"/>
      <c r="ATH363" s="43"/>
      <c r="ATI363" s="43"/>
      <c r="ATJ363" s="43"/>
      <c r="ATK363" s="43"/>
      <c r="ATL363" s="43"/>
      <c r="ATM363" s="43"/>
      <c r="ATN363" s="43"/>
      <c r="ATO363" s="43"/>
      <c r="ATP363" s="43"/>
      <c r="ATQ363" s="43"/>
      <c r="ATR363" s="43"/>
      <c r="ATS363" s="43"/>
      <c r="ATT363" s="43"/>
      <c r="ATU363" s="43"/>
      <c r="ATV363" s="43"/>
      <c r="ATW363" s="43"/>
      <c r="ATX363" s="43"/>
      <c r="ATY363" s="43"/>
    </row>
    <row r="364" spans="1:1221" s="44" customFormat="1" x14ac:dyDescent="0.25">
      <c r="A364" s="63"/>
      <c r="B364" s="93"/>
      <c r="C364" s="94"/>
      <c r="D364" s="19" t="s">
        <v>379</v>
      </c>
      <c r="E364" s="13">
        <v>38</v>
      </c>
      <c r="F364" s="121"/>
      <c r="G364" s="121"/>
      <c r="H364" s="121"/>
      <c r="I364" s="121"/>
      <c r="J364" s="167"/>
      <c r="K364" s="166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  <c r="BK364" s="43"/>
      <c r="BL364" s="43"/>
      <c r="BM364" s="43"/>
      <c r="BN364" s="43"/>
      <c r="BO364" s="43"/>
      <c r="BP364" s="43"/>
      <c r="BQ364" s="43"/>
      <c r="BR364" s="43"/>
      <c r="BS364" s="43"/>
      <c r="BT364" s="43"/>
      <c r="BU364" s="43"/>
      <c r="BV364" s="43"/>
      <c r="BW364" s="43"/>
      <c r="BX364" s="43"/>
      <c r="BY364" s="43"/>
      <c r="BZ364" s="43"/>
      <c r="CA364" s="43"/>
      <c r="CB364" s="43"/>
      <c r="CC364" s="43"/>
      <c r="CD364" s="43"/>
      <c r="CE364" s="43"/>
      <c r="CF364" s="43"/>
      <c r="CG364" s="43"/>
      <c r="CH364" s="43"/>
      <c r="CI364" s="43"/>
      <c r="CJ364" s="43"/>
      <c r="CK364" s="43"/>
      <c r="CL364" s="43"/>
      <c r="CM364" s="43"/>
      <c r="CN364" s="43"/>
      <c r="CO364" s="43"/>
      <c r="CP364" s="43"/>
      <c r="CQ364" s="43"/>
      <c r="CR364" s="43"/>
      <c r="CS364" s="43"/>
      <c r="CT364" s="43"/>
      <c r="CU364" s="43"/>
      <c r="CV364" s="43"/>
      <c r="CW364" s="43"/>
      <c r="CX364" s="43"/>
      <c r="CY364" s="43"/>
      <c r="CZ364" s="43"/>
      <c r="DA364" s="43"/>
      <c r="DB364" s="43"/>
      <c r="DC364" s="43"/>
      <c r="DD364" s="43"/>
      <c r="DE364" s="43"/>
      <c r="DF364" s="43"/>
      <c r="DG364" s="43"/>
      <c r="DH364" s="43"/>
      <c r="DI364" s="43"/>
      <c r="DJ364" s="43"/>
      <c r="DK364" s="43"/>
      <c r="DL364" s="43"/>
      <c r="DM364" s="43"/>
      <c r="DN364" s="43"/>
      <c r="DO364" s="43"/>
      <c r="DP364" s="43"/>
      <c r="DQ364" s="43"/>
      <c r="DR364" s="43"/>
      <c r="DS364" s="43"/>
      <c r="DT364" s="43"/>
      <c r="DU364" s="43"/>
      <c r="DV364" s="43"/>
      <c r="DW364" s="43"/>
      <c r="DX364" s="43"/>
      <c r="DY364" s="43"/>
      <c r="DZ364" s="43"/>
      <c r="EA364" s="43"/>
      <c r="EB364" s="43"/>
      <c r="EC364" s="43"/>
      <c r="ED364" s="43"/>
      <c r="EE364" s="43"/>
      <c r="EF364" s="43"/>
      <c r="EG364" s="43"/>
      <c r="EH364" s="43"/>
      <c r="EI364" s="43"/>
      <c r="EJ364" s="43"/>
      <c r="EK364" s="43"/>
      <c r="EL364" s="43"/>
      <c r="EM364" s="43"/>
      <c r="EN364" s="43"/>
      <c r="EO364" s="43"/>
      <c r="EP364" s="43"/>
      <c r="EQ364" s="43"/>
      <c r="ER364" s="43"/>
      <c r="ES364" s="43"/>
      <c r="ET364" s="43"/>
      <c r="EU364" s="43"/>
      <c r="EV364" s="43"/>
      <c r="EW364" s="43"/>
      <c r="EX364" s="43"/>
      <c r="EY364" s="43"/>
      <c r="EZ364" s="43"/>
      <c r="FA364" s="43"/>
      <c r="FB364" s="43"/>
      <c r="FC364" s="43"/>
      <c r="FD364" s="43"/>
      <c r="FE364" s="43"/>
      <c r="FF364" s="43"/>
      <c r="AME364" s="43"/>
      <c r="AMF364" s="43"/>
      <c r="AMG364" s="43"/>
      <c r="AMH364" s="43"/>
      <c r="AMI364" s="43"/>
      <c r="AMJ364" s="43"/>
      <c r="AMK364" s="43"/>
      <c r="AML364" s="43"/>
      <c r="AMM364" s="43"/>
      <c r="AMN364" s="43"/>
      <c r="AMO364" s="43"/>
      <c r="AMP364" s="43"/>
      <c r="AMQ364" s="43"/>
      <c r="AMR364" s="43"/>
      <c r="AMS364" s="43"/>
      <c r="AMT364" s="43"/>
      <c r="AMU364" s="43"/>
      <c r="AMV364" s="43"/>
      <c r="AMW364" s="43"/>
      <c r="AMX364" s="43"/>
      <c r="AMY364" s="43"/>
      <c r="AMZ364" s="43"/>
      <c r="ANA364" s="43"/>
      <c r="ANB364" s="43"/>
      <c r="ANC364" s="43"/>
      <c r="AND364" s="43"/>
      <c r="ANE364" s="43"/>
      <c r="ANF364" s="43"/>
      <c r="ANG364" s="43"/>
      <c r="ANH364" s="43"/>
      <c r="ANI364" s="43"/>
      <c r="ANJ364" s="43"/>
      <c r="ANK364" s="43"/>
      <c r="ANL364" s="43"/>
      <c r="ANM364" s="43"/>
      <c r="ANN364" s="43"/>
      <c r="ANO364" s="43"/>
      <c r="ANP364" s="43"/>
      <c r="ANQ364" s="43"/>
      <c r="ANR364" s="43"/>
      <c r="ANS364" s="43"/>
      <c r="ANT364" s="43"/>
      <c r="ANU364" s="43"/>
      <c r="ANV364" s="43"/>
      <c r="ANW364" s="43"/>
      <c r="ANX364" s="43"/>
      <c r="ANY364" s="43"/>
      <c r="ANZ364" s="43"/>
      <c r="AOA364" s="43"/>
      <c r="AOB364" s="43"/>
      <c r="AOC364" s="43"/>
      <c r="AOD364" s="43"/>
      <c r="AOE364" s="43"/>
      <c r="AOF364" s="43"/>
      <c r="AOG364" s="43"/>
      <c r="AOH364" s="43"/>
      <c r="AOI364" s="43"/>
      <c r="AOJ364" s="43"/>
      <c r="AOK364" s="43"/>
      <c r="AOL364" s="43"/>
      <c r="AOM364" s="43"/>
      <c r="AON364" s="43"/>
      <c r="AOO364" s="43"/>
      <c r="AOP364" s="43"/>
      <c r="AOQ364" s="43"/>
      <c r="AOR364" s="43"/>
      <c r="AOS364" s="43"/>
      <c r="AOT364" s="43"/>
      <c r="AOU364" s="43"/>
      <c r="AOV364" s="43"/>
      <c r="AOW364" s="43"/>
      <c r="AOX364" s="43"/>
      <c r="AOY364" s="43"/>
      <c r="AOZ364" s="43"/>
      <c r="APA364" s="43"/>
      <c r="APB364" s="43"/>
      <c r="APC364" s="43"/>
      <c r="APD364" s="43"/>
      <c r="APE364" s="43"/>
      <c r="APF364" s="43"/>
      <c r="APG364" s="43"/>
      <c r="APH364" s="43"/>
      <c r="API364" s="43"/>
      <c r="APJ364" s="43"/>
      <c r="APK364" s="43"/>
      <c r="APL364" s="43"/>
      <c r="APM364" s="43"/>
      <c r="APN364" s="43"/>
      <c r="APO364" s="43"/>
      <c r="APP364" s="43"/>
      <c r="APQ364" s="43"/>
      <c r="APR364" s="43"/>
      <c r="APS364" s="43"/>
      <c r="APT364" s="43"/>
      <c r="APU364" s="43"/>
      <c r="APV364" s="43"/>
      <c r="APW364" s="43"/>
      <c r="APX364" s="43"/>
      <c r="APY364" s="43"/>
      <c r="APZ364" s="43"/>
      <c r="AQA364" s="43"/>
      <c r="AQB364" s="43"/>
      <c r="AQC364" s="43"/>
      <c r="AQD364" s="43"/>
      <c r="AQE364" s="43"/>
      <c r="AQF364" s="43"/>
      <c r="AQG364" s="43"/>
      <c r="AQH364" s="43"/>
      <c r="AQI364" s="43"/>
      <c r="AQJ364" s="43"/>
      <c r="AQK364" s="43"/>
      <c r="AQL364" s="43"/>
      <c r="AQM364" s="43"/>
      <c r="AQN364" s="43"/>
      <c r="AQO364" s="43"/>
      <c r="AQP364" s="43"/>
      <c r="AQQ364" s="43"/>
      <c r="AQR364" s="43"/>
      <c r="AQS364" s="43"/>
      <c r="AQT364" s="43"/>
      <c r="AQU364" s="43"/>
      <c r="AQV364" s="43"/>
      <c r="AQW364" s="43"/>
      <c r="AQX364" s="43"/>
      <c r="AQY364" s="43"/>
      <c r="AQZ364" s="43"/>
      <c r="ARA364" s="43"/>
      <c r="ARB364" s="43"/>
      <c r="ARC364" s="43"/>
      <c r="ARD364" s="43"/>
      <c r="ARE364" s="43"/>
      <c r="ARF364" s="43"/>
      <c r="ARG364" s="43"/>
      <c r="ARH364" s="43"/>
      <c r="ARI364" s="43"/>
      <c r="ARJ364" s="43"/>
      <c r="ARK364" s="43"/>
      <c r="ARL364" s="43"/>
      <c r="ARM364" s="43"/>
      <c r="ARN364" s="43"/>
      <c r="ARO364" s="43"/>
      <c r="ARP364" s="43"/>
      <c r="ARQ364" s="43"/>
      <c r="ARR364" s="43"/>
      <c r="ARS364" s="43"/>
      <c r="ART364" s="43"/>
      <c r="ARU364" s="43"/>
      <c r="ARV364" s="43"/>
      <c r="ARW364" s="43"/>
      <c r="ARX364" s="43"/>
      <c r="ARY364" s="43"/>
      <c r="ARZ364" s="43"/>
      <c r="ASA364" s="43"/>
      <c r="ASB364" s="43"/>
      <c r="ASC364" s="43"/>
      <c r="ASD364" s="43"/>
      <c r="ASE364" s="43"/>
      <c r="ASF364" s="43"/>
      <c r="ASG364" s="43"/>
      <c r="ASH364" s="43"/>
      <c r="ASI364" s="43"/>
      <c r="ASJ364" s="43"/>
      <c r="ASK364" s="43"/>
      <c r="ASL364" s="43"/>
      <c r="ASM364" s="43"/>
      <c r="ASN364" s="43"/>
      <c r="ASO364" s="43"/>
      <c r="ASP364" s="43"/>
      <c r="ASQ364" s="43"/>
      <c r="ASR364" s="43"/>
      <c r="ASS364" s="43"/>
      <c r="AST364" s="43"/>
      <c r="ASU364" s="43"/>
      <c r="ASV364" s="43"/>
      <c r="ASW364" s="43"/>
      <c r="ASX364" s="43"/>
      <c r="ASY364" s="43"/>
      <c r="ASZ364" s="43"/>
      <c r="ATA364" s="43"/>
      <c r="ATB364" s="43"/>
      <c r="ATC364" s="43"/>
      <c r="ATD364" s="43"/>
      <c r="ATE364" s="43"/>
      <c r="ATF364" s="43"/>
      <c r="ATG364" s="43"/>
      <c r="ATH364" s="43"/>
      <c r="ATI364" s="43"/>
      <c r="ATJ364" s="43"/>
      <c r="ATK364" s="43"/>
      <c r="ATL364" s="43"/>
      <c r="ATM364" s="43"/>
      <c r="ATN364" s="43"/>
      <c r="ATO364" s="43"/>
      <c r="ATP364" s="43"/>
      <c r="ATQ364" s="43"/>
      <c r="ATR364" s="43"/>
      <c r="ATS364" s="43"/>
      <c r="ATT364" s="43"/>
      <c r="ATU364" s="43"/>
      <c r="ATV364" s="43"/>
      <c r="ATW364" s="43"/>
      <c r="ATX364" s="43"/>
      <c r="ATY364" s="43"/>
    </row>
    <row r="365" spans="1:1221" ht="31.5" customHeight="1" x14ac:dyDescent="0.25">
      <c r="A365" s="73"/>
      <c r="B365" s="53"/>
      <c r="C365" s="71"/>
      <c r="D365" s="114" t="s">
        <v>381</v>
      </c>
      <c r="E365" s="34">
        <v>80</v>
      </c>
      <c r="F365" s="121"/>
      <c r="G365" s="72"/>
      <c r="H365" s="72"/>
      <c r="I365" s="72"/>
    </row>
    <row r="366" spans="1:1221" ht="26.25" customHeight="1" x14ac:dyDescent="0.25">
      <c r="A366" s="73"/>
      <c r="B366" s="53"/>
      <c r="C366" s="71"/>
      <c r="D366" s="164" t="s">
        <v>382</v>
      </c>
      <c r="E366" s="34">
        <v>80</v>
      </c>
      <c r="F366" s="121"/>
      <c r="G366" s="72"/>
      <c r="H366" s="72"/>
      <c r="I366" s="72"/>
    </row>
    <row r="367" spans="1:1221" ht="28.5" customHeight="1" x14ac:dyDescent="0.25">
      <c r="A367" s="73"/>
      <c r="B367" s="53"/>
      <c r="C367" s="71"/>
      <c r="D367" s="164" t="s">
        <v>383</v>
      </c>
      <c r="E367" s="34">
        <v>80</v>
      </c>
      <c r="F367" s="121"/>
      <c r="G367" s="72"/>
      <c r="H367" s="72"/>
      <c r="I367" s="72"/>
    </row>
    <row r="368" spans="1:1221" ht="24.75" customHeight="1" x14ac:dyDescent="0.25">
      <c r="A368" s="73"/>
      <c r="B368" s="53"/>
      <c r="C368" s="71"/>
      <c r="D368" s="164" t="s">
        <v>384</v>
      </c>
      <c r="E368" s="34">
        <v>80</v>
      </c>
      <c r="F368" s="121"/>
      <c r="G368" s="72"/>
      <c r="H368" s="72"/>
      <c r="I368" s="72"/>
    </row>
    <row r="369" spans="1:1221" s="44" customFormat="1" x14ac:dyDescent="0.25">
      <c r="A369" s="63"/>
      <c r="B369" s="93"/>
      <c r="C369" s="94"/>
      <c r="D369" s="19" t="s">
        <v>380</v>
      </c>
      <c r="E369" s="13">
        <v>10</v>
      </c>
      <c r="F369" s="121"/>
      <c r="G369" s="165"/>
      <c r="H369" s="165"/>
      <c r="I369" s="165"/>
      <c r="J369" s="167"/>
      <c r="K369" s="166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  <c r="BK369" s="43"/>
      <c r="BL369" s="43"/>
      <c r="BM369" s="43"/>
      <c r="BN369" s="43"/>
      <c r="BO369" s="43"/>
      <c r="BP369" s="43"/>
      <c r="BQ369" s="43"/>
      <c r="BR369" s="43"/>
      <c r="BS369" s="43"/>
      <c r="BT369" s="43"/>
      <c r="BU369" s="43"/>
      <c r="BV369" s="43"/>
      <c r="BW369" s="43"/>
      <c r="BX369" s="43"/>
      <c r="BY369" s="43"/>
      <c r="BZ369" s="43"/>
      <c r="CA369" s="43"/>
      <c r="CB369" s="43"/>
      <c r="CC369" s="43"/>
      <c r="CD369" s="43"/>
      <c r="CE369" s="43"/>
      <c r="CF369" s="43"/>
      <c r="CG369" s="43"/>
      <c r="CH369" s="43"/>
      <c r="CI369" s="43"/>
      <c r="CJ369" s="43"/>
      <c r="CK369" s="43"/>
      <c r="CL369" s="43"/>
      <c r="CM369" s="43"/>
      <c r="CN369" s="43"/>
      <c r="CO369" s="43"/>
      <c r="CP369" s="43"/>
      <c r="CQ369" s="43"/>
      <c r="CR369" s="43"/>
      <c r="CS369" s="43"/>
      <c r="CT369" s="43"/>
      <c r="CU369" s="43"/>
      <c r="CV369" s="43"/>
      <c r="CW369" s="43"/>
      <c r="CX369" s="43"/>
      <c r="CY369" s="43"/>
      <c r="CZ369" s="43"/>
      <c r="DA369" s="43"/>
      <c r="DB369" s="43"/>
      <c r="DC369" s="43"/>
      <c r="DD369" s="43"/>
      <c r="DE369" s="43"/>
      <c r="DF369" s="43"/>
      <c r="DG369" s="43"/>
      <c r="DH369" s="43"/>
      <c r="DI369" s="43"/>
      <c r="DJ369" s="43"/>
      <c r="DK369" s="43"/>
      <c r="DL369" s="43"/>
      <c r="DM369" s="43"/>
      <c r="DN369" s="43"/>
      <c r="DO369" s="43"/>
      <c r="DP369" s="43"/>
      <c r="DQ369" s="43"/>
      <c r="DR369" s="43"/>
      <c r="DS369" s="43"/>
      <c r="DT369" s="43"/>
      <c r="DU369" s="43"/>
      <c r="DV369" s="43"/>
      <c r="DW369" s="43"/>
      <c r="DX369" s="43"/>
      <c r="DY369" s="43"/>
      <c r="DZ369" s="43"/>
      <c r="EA369" s="43"/>
      <c r="EB369" s="43"/>
      <c r="EC369" s="43"/>
      <c r="ED369" s="43"/>
      <c r="EE369" s="43"/>
      <c r="EF369" s="43"/>
      <c r="EG369" s="43"/>
      <c r="EH369" s="43"/>
      <c r="EI369" s="43"/>
      <c r="EJ369" s="43"/>
      <c r="EK369" s="43"/>
      <c r="EL369" s="43"/>
      <c r="EM369" s="43"/>
      <c r="EN369" s="43"/>
      <c r="EO369" s="43"/>
      <c r="EP369" s="43"/>
      <c r="EQ369" s="43"/>
      <c r="ER369" s="43"/>
      <c r="ES369" s="43"/>
      <c r="ET369" s="43"/>
      <c r="EU369" s="43"/>
      <c r="EV369" s="43"/>
      <c r="EW369" s="43"/>
      <c r="EX369" s="43"/>
      <c r="EY369" s="43"/>
      <c r="EZ369" s="43"/>
      <c r="FA369" s="43"/>
      <c r="FB369" s="43"/>
      <c r="FC369" s="43"/>
      <c r="FD369" s="43"/>
      <c r="FE369" s="43"/>
      <c r="FF369" s="43"/>
      <c r="AME369" s="43"/>
      <c r="AMF369" s="43"/>
      <c r="AMG369" s="43"/>
      <c r="AMH369" s="43"/>
      <c r="AMI369" s="43"/>
      <c r="AMJ369" s="43"/>
      <c r="AMK369" s="43"/>
      <c r="AML369" s="43"/>
      <c r="AMM369" s="43"/>
      <c r="AMN369" s="43"/>
      <c r="AMO369" s="43"/>
      <c r="AMP369" s="43"/>
      <c r="AMQ369" s="43"/>
      <c r="AMR369" s="43"/>
      <c r="AMS369" s="43"/>
      <c r="AMT369" s="43"/>
      <c r="AMU369" s="43"/>
      <c r="AMV369" s="43"/>
      <c r="AMW369" s="43"/>
      <c r="AMX369" s="43"/>
      <c r="AMY369" s="43"/>
      <c r="AMZ369" s="43"/>
      <c r="ANA369" s="43"/>
      <c r="ANB369" s="43"/>
      <c r="ANC369" s="43"/>
      <c r="AND369" s="43"/>
      <c r="ANE369" s="43"/>
      <c r="ANF369" s="43"/>
      <c r="ANG369" s="43"/>
      <c r="ANH369" s="43"/>
      <c r="ANI369" s="43"/>
      <c r="ANJ369" s="43"/>
      <c r="ANK369" s="43"/>
      <c r="ANL369" s="43"/>
      <c r="ANM369" s="43"/>
      <c r="ANN369" s="43"/>
      <c r="ANO369" s="43"/>
      <c r="ANP369" s="43"/>
      <c r="ANQ369" s="43"/>
      <c r="ANR369" s="43"/>
      <c r="ANS369" s="43"/>
      <c r="ANT369" s="43"/>
      <c r="ANU369" s="43"/>
      <c r="ANV369" s="43"/>
      <c r="ANW369" s="43"/>
      <c r="ANX369" s="43"/>
      <c r="ANY369" s="43"/>
      <c r="ANZ369" s="43"/>
      <c r="AOA369" s="43"/>
      <c r="AOB369" s="43"/>
      <c r="AOC369" s="43"/>
      <c r="AOD369" s="43"/>
      <c r="AOE369" s="43"/>
      <c r="AOF369" s="43"/>
      <c r="AOG369" s="43"/>
      <c r="AOH369" s="43"/>
      <c r="AOI369" s="43"/>
      <c r="AOJ369" s="43"/>
      <c r="AOK369" s="43"/>
      <c r="AOL369" s="43"/>
      <c r="AOM369" s="43"/>
      <c r="AON369" s="43"/>
      <c r="AOO369" s="43"/>
      <c r="AOP369" s="43"/>
      <c r="AOQ369" s="43"/>
      <c r="AOR369" s="43"/>
      <c r="AOS369" s="43"/>
      <c r="AOT369" s="43"/>
      <c r="AOU369" s="43"/>
      <c r="AOV369" s="43"/>
      <c r="AOW369" s="43"/>
      <c r="AOX369" s="43"/>
      <c r="AOY369" s="43"/>
      <c r="AOZ369" s="43"/>
      <c r="APA369" s="43"/>
      <c r="APB369" s="43"/>
      <c r="APC369" s="43"/>
      <c r="APD369" s="43"/>
      <c r="APE369" s="43"/>
      <c r="APF369" s="43"/>
      <c r="APG369" s="43"/>
      <c r="APH369" s="43"/>
      <c r="API369" s="43"/>
      <c r="APJ369" s="43"/>
      <c r="APK369" s="43"/>
      <c r="APL369" s="43"/>
      <c r="APM369" s="43"/>
      <c r="APN369" s="43"/>
      <c r="APO369" s="43"/>
      <c r="APP369" s="43"/>
      <c r="APQ369" s="43"/>
      <c r="APR369" s="43"/>
      <c r="APS369" s="43"/>
      <c r="APT369" s="43"/>
      <c r="APU369" s="43"/>
      <c r="APV369" s="43"/>
      <c r="APW369" s="43"/>
      <c r="APX369" s="43"/>
      <c r="APY369" s="43"/>
      <c r="APZ369" s="43"/>
      <c r="AQA369" s="43"/>
      <c r="AQB369" s="43"/>
      <c r="AQC369" s="43"/>
      <c r="AQD369" s="43"/>
      <c r="AQE369" s="43"/>
      <c r="AQF369" s="43"/>
      <c r="AQG369" s="43"/>
      <c r="AQH369" s="43"/>
      <c r="AQI369" s="43"/>
      <c r="AQJ369" s="43"/>
      <c r="AQK369" s="43"/>
      <c r="AQL369" s="43"/>
      <c r="AQM369" s="43"/>
      <c r="AQN369" s="43"/>
      <c r="AQO369" s="43"/>
      <c r="AQP369" s="43"/>
      <c r="AQQ369" s="43"/>
      <c r="AQR369" s="43"/>
      <c r="AQS369" s="43"/>
      <c r="AQT369" s="43"/>
      <c r="AQU369" s="43"/>
      <c r="AQV369" s="43"/>
      <c r="AQW369" s="43"/>
      <c r="AQX369" s="43"/>
      <c r="AQY369" s="43"/>
      <c r="AQZ369" s="43"/>
      <c r="ARA369" s="43"/>
      <c r="ARB369" s="43"/>
      <c r="ARC369" s="43"/>
      <c r="ARD369" s="43"/>
      <c r="ARE369" s="43"/>
      <c r="ARF369" s="43"/>
      <c r="ARG369" s="43"/>
      <c r="ARH369" s="43"/>
      <c r="ARI369" s="43"/>
      <c r="ARJ369" s="43"/>
      <c r="ARK369" s="43"/>
      <c r="ARL369" s="43"/>
      <c r="ARM369" s="43"/>
      <c r="ARN369" s="43"/>
      <c r="ARO369" s="43"/>
      <c r="ARP369" s="43"/>
      <c r="ARQ369" s="43"/>
      <c r="ARR369" s="43"/>
      <c r="ARS369" s="43"/>
      <c r="ART369" s="43"/>
      <c r="ARU369" s="43"/>
      <c r="ARV369" s="43"/>
      <c r="ARW369" s="43"/>
      <c r="ARX369" s="43"/>
      <c r="ARY369" s="43"/>
      <c r="ARZ369" s="43"/>
      <c r="ASA369" s="43"/>
      <c r="ASB369" s="43"/>
      <c r="ASC369" s="43"/>
      <c r="ASD369" s="43"/>
      <c r="ASE369" s="43"/>
      <c r="ASF369" s="43"/>
      <c r="ASG369" s="43"/>
      <c r="ASH369" s="43"/>
      <c r="ASI369" s="43"/>
      <c r="ASJ369" s="43"/>
      <c r="ASK369" s="43"/>
      <c r="ASL369" s="43"/>
      <c r="ASM369" s="43"/>
      <c r="ASN369" s="43"/>
      <c r="ASO369" s="43"/>
      <c r="ASP369" s="43"/>
      <c r="ASQ369" s="43"/>
      <c r="ASR369" s="43"/>
      <c r="ASS369" s="43"/>
      <c r="AST369" s="43"/>
      <c r="ASU369" s="43"/>
      <c r="ASV369" s="43"/>
      <c r="ASW369" s="43"/>
      <c r="ASX369" s="43"/>
      <c r="ASY369" s="43"/>
      <c r="ASZ369" s="43"/>
      <c r="ATA369" s="43"/>
      <c r="ATB369" s="43"/>
      <c r="ATC369" s="43"/>
      <c r="ATD369" s="43"/>
      <c r="ATE369" s="43"/>
      <c r="ATF369" s="43"/>
      <c r="ATG369" s="43"/>
      <c r="ATH369" s="43"/>
      <c r="ATI369" s="43"/>
      <c r="ATJ369" s="43"/>
      <c r="ATK369" s="43"/>
      <c r="ATL369" s="43"/>
      <c r="ATM369" s="43"/>
      <c r="ATN369" s="43"/>
      <c r="ATO369" s="43"/>
      <c r="ATP369" s="43"/>
      <c r="ATQ369" s="43"/>
      <c r="ATR369" s="43"/>
      <c r="ATS369" s="43"/>
      <c r="ATT369" s="43"/>
      <c r="ATU369" s="43"/>
      <c r="ATV369" s="43"/>
      <c r="ATW369" s="43"/>
      <c r="ATX369" s="43"/>
      <c r="ATY369" s="43"/>
    </row>
    <row r="370" spans="1:1221" s="44" customFormat="1" x14ac:dyDescent="0.25">
      <c r="A370" s="63"/>
      <c r="B370" s="93"/>
      <c r="C370" s="94"/>
      <c r="D370" s="19" t="s">
        <v>117</v>
      </c>
      <c r="E370" s="13">
        <v>0.6</v>
      </c>
      <c r="F370" s="121"/>
      <c r="G370" s="165"/>
      <c r="H370" s="165"/>
      <c r="I370" s="165"/>
      <c r="J370" s="167"/>
      <c r="K370" s="166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  <c r="BK370" s="43"/>
      <c r="BL370" s="43"/>
      <c r="BM370" s="43"/>
      <c r="BN370" s="43"/>
      <c r="BO370" s="43"/>
      <c r="BP370" s="43"/>
      <c r="BQ370" s="43"/>
      <c r="BR370" s="43"/>
      <c r="BS370" s="43"/>
      <c r="BT370" s="43"/>
      <c r="BU370" s="43"/>
      <c r="BV370" s="43"/>
      <c r="BW370" s="43"/>
      <c r="BX370" s="43"/>
      <c r="BY370" s="43"/>
      <c r="BZ370" s="43"/>
      <c r="CA370" s="43"/>
      <c r="CB370" s="43"/>
      <c r="CC370" s="43"/>
      <c r="CD370" s="43"/>
      <c r="CE370" s="43"/>
      <c r="CF370" s="43"/>
      <c r="CG370" s="43"/>
      <c r="CH370" s="43"/>
      <c r="CI370" s="43"/>
      <c r="CJ370" s="43"/>
      <c r="CK370" s="43"/>
      <c r="CL370" s="43"/>
      <c r="CM370" s="43"/>
      <c r="CN370" s="43"/>
      <c r="CO370" s="43"/>
      <c r="CP370" s="43"/>
      <c r="CQ370" s="43"/>
      <c r="CR370" s="43"/>
      <c r="CS370" s="43"/>
      <c r="CT370" s="43"/>
      <c r="CU370" s="43"/>
      <c r="CV370" s="43"/>
      <c r="CW370" s="43"/>
      <c r="CX370" s="43"/>
      <c r="CY370" s="43"/>
      <c r="CZ370" s="43"/>
      <c r="DA370" s="43"/>
      <c r="DB370" s="43"/>
      <c r="DC370" s="43"/>
      <c r="DD370" s="43"/>
      <c r="DE370" s="43"/>
      <c r="DF370" s="43"/>
      <c r="DG370" s="43"/>
      <c r="DH370" s="43"/>
      <c r="DI370" s="43"/>
      <c r="DJ370" s="43"/>
      <c r="DK370" s="43"/>
      <c r="DL370" s="43"/>
      <c r="DM370" s="43"/>
      <c r="DN370" s="43"/>
      <c r="DO370" s="43"/>
      <c r="DP370" s="43"/>
      <c r="DQ370" s="43"/>
      <c r="DR370" s="43"/>
      <c r="DS370" s="43"/>
      <c r="DT370" s="43"/>
      <c r="DU370" s="43"/>
      <c r="DV370" s="43"/>
      <c r="DW370" s="43"/>
      <c r="DX370" s="43"/>
      <c r="DY370" s="43"/>
      <c r="DZ370" s="43"/>
      <c r="EA370" s="43"/>
      <c r="EB370" s="43"/>
      <c r="EC370" s="43"/>
      <c r="ED370" s="43"/>
      <c r="EE370" s="43"/>
      <c r="EF370" s="43"/>
      <c r="EG370" s="43"/>
      <c r="EH370" s="43"/>
      <c r="EI370" s="43"/>
      <c r="EJ370" s="43"/>
      <c r="EK370" s="43"/>
      <c r="EL370" s="43"/>
      <c r="EM370" s="43"/>
      <c r="EN370" s="43"/>
      <c r="EO370" s="43"/>
      <c r="EP370" s="43"/>
      <c r="EQ370" s="43"/>
      <c r="ER370" s="43"/>
      <c r="ES370" s="43"/>
      <c r="ET370" s="43"/>
      <c r="EU370" s="43"/>
      <c r="EV370" s="43"/>
      <c r="EW370" s="43"/>
      <c r="EX370" s="43"/>
      <c r="EY370" s="43"/>
      <c r="EZ370" s="43"/>
      <c r="FA370" s="43"/>
      <c r="FB370" s="43"/>
      <c r="FC370" s="43"/>
      <c r="FD370" s="43"/>
      <c r="FE370" s="43"/>
      <c r="FF370" s="43"/>
      <c r="AME370" s="43"/>
      <c r="AMF370" s="43"/>
      <c r="AMG370" s="43"/>
      <c r="AMH370" s="43"/>
      <c r="AMI370" s="43"/>
      <c r="AMJ370" s="43"/>
      <c r="AMK370" s="43"/>
      <c r="AML370" s="43"/>
      <c r="AMM370" s="43"/>
      <c r="AMN370" s="43"/>
      <c r="AMO370" s="43"/>
      <c r="AMP370" s="43"/>
      <c r="AMQ370" s="43"/>
      <c r="AMR370" s="43"/>
      <c r="AMS370" s="43"/>
      <c r="AMT370" s="43"/>
      <c r="AMU370" s="43"/>
      <c r="AMV370" s="43"/>
      <c r="AMW370" s="43"/>
      <c r="AMX370" s="43"/>
      <c r="AMY370" s="43"/>
      <c r="AMZ370" s="43"/>
      <c r="ANA370" s="43"/>
      <c r="ANB370" s="43"/>
      <c r="ANC370" s="43"/>
      <c r="AND370" s="43"/>
      <c r="ANE370" s="43"/>
      <c r="ANF370" s="43"/>
      <c r="ANG370" s="43"/>
      <c r="ANH370" s="43"/>
      <c r="ANI370" s="43"/>
      <c r="ANJ370" s="43"/>
      <c r="ANK370" s="43"/>
      <c r="ANL370" s="43"/>
      <c r="ANM370" s="43"/>
      <c r="ANN370" s="43"/>
      <c r="ANO370" s="43"/>
      <c r="ANP370" s="43"/>
      <c r="ANQ370" s="43"/>
      <c r="ANR370" s="43"/>
      <c r="ANS370" s="43"/>
      <c r="ANT370" s="43"/>
      <c r="ANU370" s="43"/>
      <c r="ANV370" s="43"/>
      <c r="ANW370" s="43"/>
      <c r="ANX370" s="43"/>
      <c r="ANY370" s="43"/>
      <c r="ANZ370" s="43"/>
      <c r="AOA370" s="43"/>
      <c r="AOB370" s="43"/>
      <c r="AOC370" s="43"/>
      <c r="AOD370" s="43"/>
      <c r="AOE370" s="43"/>
      <c r="AOF370" s="43"/>
      <c r="AOG370" s="43"/>
      <c r="AOH370" s="43"/>
      <c r="AOI370" s="43"/>
      <c r="AOJ370" s="43"/>
      <c r="AOK370" s="43"/>
      <c r="AOL370" s="43"/>
      <c r="AOM370" s="43"/>
      <c r="AON370" s="43"/>
      <c r="AOO370" s="43"/>
      <c r="AOP370" s="43"/>
      <c r="AOQ370" s="43"/>
      <c r="AOR370" s="43"/>
      <c r="AOS370" s="43"/>
      <c r="AOT370" s="43"/>
      <c r="AOU370" s="43"/>
      <c r="AOV370" s="43"/>
      <c r="AOW370" s="43"/>
      <c r="AOX370" s="43"/>
      <c r="AOY370" s="43"/>
      <c r="AOZ370" s="43"/>
      <c r="APA370" s="43"/>
      <c r="APB370" s="43"/>
      <c r="APC370" s="43"/>
      <c r="APD370" s="43"/>
      <c r="APE370" s="43"/>
      <c r="APF370" s="43"/>
      <c r="APG370" s="43"/>
      <c r="APH370" s="43"/>
      <c r="API370" s="43"/>
      <c r="APJ370" s="43"/>
      <c r="APK370" s="43"/>
      <c r="APL370" s="43"/>
      <c r="APM370" s="43"/>
      <c r="APN370" s="43"/>
      <c r="APO370" s="43"/>
      <c r="APP370" s="43"/>
      <c r="APQ370" s="43"/>
      <c r="APR370" s="43"/>
      <c r="APS370" s="43"/>
      <c r="APT370" s="43"/>
      <c r="APU370" s="43"/>
      <c r="APV370" s="43"/>
      <c r="APW370" s="43"/>
      <c r="APX370" s="43"/>
      <c r="APY370" s="43"/>
      <c r="APZ370" s="43"/>
      <c r="AQA370" s="43"/>
      <c r="AQB370" s="43"/>
      <c r="AQC370" s="43"/>
      <c r="AQD370" s="43"/>
      <c r="AQE370" s="43"/>
      <c r="AQF370" s="43"/>
      <c r="AQG370" s="43"/>
      <c r="AQH370" s="43"/>
      <c r="AQI370" s="43"/>
      <c r="AQJ370" s="43"/>
      <c r="AQK370" s="43"/>
      <c r="AQL370" s="43"/>
      <c r="AQM370" s="43"/>
      <c r="AQN370" s="43"/>
      <c r="AQO370" s="43"/>
      <c r="AQP370" s="43"/>
      <c r="AQQ370" s="43"/>
      <c r="AQR370" s="43"/>
      <c r="AQS370" s="43"/>
      <c r="AQT370" s="43"/>
      <c r="AQU370" s="43"/>
      <c r="AQV370" s="43"/>
      <c r="AQW370" s="43"/>
      <c r="AQX370" s="43"/>
      <c r="AQY370" s="43"/>
      <c r="AQZ370" s="43"/>
      <c r="ARA370" s="43"/>
      <c r="ARB370" s="43"/>
      <c r="ARC370" s="43"/>
      <c r="ARD370" s="43"/>
      <c r="ARE370" s="43"/>
      <c r="ARF370" s="43"/>
      <c r="ARG370" s="43"/>
      <c r="ARH370" s="43"/>
      <c r="ARI370" s="43"/>
      <c r="ARJ370" s="43"/>
      <c r="ARK370" s="43"/>
      <c r="ARL370" s="43"/>
      <c r="ARM370" s="43"/>
      <c r="ARN370" s="43"/>
      <c r="ARO370" s="43"/>
      <c r="ARP370" s="43"/>
      <c r="ARQ370" s="43"/>
      <c r="ARR370" s="43"/>
      <c r="ARS370" s="43"/>
      <c r="ART370" s="43"/>
      <c r="ARU370" s="43"/>
      <c r="ARV370" s="43"/>
      <c r="ARW370" s="43"/>
      <c r="ARX370" s="43"/>
      <c r="ARY370" s="43"/>
      <c r="ARZ370" s="43"/>
      <c r="ASA370" s="43"/>
      <c r="ASB370" s="43"/>
      <c r="ASC370" s="43"/>
      <c r="ASD370" s="43"/>
      <c r="ASE370" s="43"/>
      <c r="ASF370" s="43"/>
      <c r="ASG370" s="43"/>
      <c r="ASH370" s="43"/>
      <c r="ASI370" s="43"/>
      <c r="ASJ370" s="43"/>
      <c r="ASK370" s="43"/>
      <c r="ASL370" s="43"/>
      <c r="ASM370" s="43"/>
      <c r="ASN370" s="43"/>
      <c r="ASO370" s="43"/>
      <c r="ASP370" s="43"/>
      <c r="ASQ370" s="43"/>
      <c r="ASR370" s="43"/>
      <c r="ASS370" s="43"/>
      <c r="AST370" s="43"/>
      <c r="ASU370" s="43"/>
      <c r="ASV370" s="43"/>
      <c r="ASW370" s="43"/>
      <c r="ASX370" s="43"/>
      <c r="ASY370" s="43"/>
      <c r="ASZ370" s="43"/>
      <c r="ATA370" s="43"/>
      <c r="ATB370" s="43"/>
      <c r="ATC370" s="43"/>
      <c r="ATD370" s="43"/>
      <c r="ATE370" s="43"/>
      <c r="ATF370" s="43"/>
      <c r="ATG370" s="43"/>
      <c r="ATH370" s="43"/>
      <c r="ATI370" s="43"/>
      <c r="ATJ370" s="43"/>
      <c r="ATK370" s="43"/>
      <c r="ATL370" s="43"/>
      <c r="ATM370" s="43"/>
      <c r="ATN370" s="43"/>
      <c r="ATO370" s="43"/>
      <c r="ATP370" s="43"/>
      <c r="ATQ370" s="43"/>
      <c r="ATR370" s="43"/>
      <c r="ATS370" s="43"/>
      <c r="ATT370" s="43"/>
      <c r="ATU370" s="43"/>
      <c r="ATV370" s="43"/>
      <c r="ATW370" s="43"/>
      <c r="ATX370" s="43"/>
      <c r="ATY370" s="43"/>
    </row>
    <row r="371" spans="1:1221" s="44" customFormat="1" x14ac:dyDescent="0.25">
      <c r="A371" s="63"/>
      <c r="B371" s="93"/>
      <c r="C371" s="94"/>
      <c r="D371" s="19" t="s">
        <v>114</v>
      </c>
      <c r="E371" s="13">
        <v>4</v>
      </c>
      <c r="F371" s="121"/>
      <c r="G371" s="165"/>
      <c r="H371" s="165"/>
      <c r="I371" s="165"/>
      <c r="J371" s="167"/>
      <c r="K371" s="166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  <c r="BK371" s="43"/>
      <c r="BL371" s="43"/>
      <c r="BM371" s="43"/>
      <c r="BN371" s="43"/>
      <c r="BO371" s="43"/>
      <c r="BP371" s="43"/>
      <c r="BQ371" s="43"/>
      <c r="BR371" s="43"/>
      <c r="BS371" s="43"/>
      <c r="BT371" s="43"/>
      <c r="BU371" s="43"/>
      <c r="BV371" s="43"/>
      <c r="BW371" s="43"/>
      <c r="BX371" s="43"/>
      <c r="BY371" s="43"/>
      <c r="BZ371" s="43"/>
      <c r="CA371" s="43"/>
      <c r="CB371" s="43"/>
      <c r="CC371" s="43"/>
      <c r="CD371" s="43"/>
      <c r="CE371" s="43"/>
      <c r="CF371" s="43"/>
      <c r="CG371" s="43"/>
      <c r="CH371" s="43"/>
      <c r="CI371" s="43"/>
      <c r="CJ371" s="43"/>
      <c r="CK371" s="43"/>
      <c r="CL371" s="43"/>
      <c r="CM371" s="43"/>
      <c r="CN371" s="43"/>
      <c r="CO371" s="43"/>
      <c r="CP371" s="43"/>
      <c r="CQ371" s="43"/>
      <c r="CR371" s="43"/>
      <c r="CS371" s="43"/>
      <c r="CT371" s="43"/>
      <c r="CU371" s="43"/>
      <c r="CV371" s="43"/>
      <c r="CW371" s="43"/>
      <c r="CX371" s="43"/>
      <c r="CY371" s="43"/>
      <c r="CZ371" s="43"/>
      <c r="DA371" s="43"/>
      <c r="DB371" s="43"/>
      <c r="DC371" s="43"/>
      <c r="DD371" s="43"/>
      <c r="DE371" s="43"/>
      <c r="DF371" s="43"/>
      <c r="DG371" s="43"/>
      <c r="DH371" s="43"/>
      <c r="DI371" s="43"/>
      <c r="DJ371" s="43"/>
      <c r="DK371" s="43"/>
      <c r="DL371" s="43"/>
      <c r="DM371" s="43"/>
      <c r="DN371" s="43"/>
      <c r="DO371" s="43"/>
      <c r="DP371" s="43"/>
      <c r="DQ371" s="43"/>
      <c r="DR371" s="43"/>
      <c r="DS371" s="43"/>
      <c r="DT371" s="43"/>
      <c r="DU371" s="43"/>
      <c r="DV371" s="43"/>
      <c r="DW371" s="43"/>
      <c r="DX371" s="43"/>
      <c r="DY371" s="43"/>
      <c r="DZ371" s="43"/>
      <c r="EA371" s="43"/>
      <c r="EB371" s="43"/>
      <c r="EC371" s="43"/>
      <c r="ED371" s="43"/>
      <c r="EE371" s="43"/>
      <c r="EF371" s="43"/>
      <c r="EG371" s="43"/>
      <c r="EH371" s="43"/>
      <c r="EI371" s="43"/>
      <c r="EJ371" s="43"/>
      <c r="EK371" s="43"/>
      <c r="EL371" s="43"/>
      <c r="EM371" s="43"/>
      <c r="EN371" s="43"/>
      <c r="EO371" s="43"/>
      <c r="EP371" s="43"/>
      <c r="EQ371" s="43"/>
      <c r="ER371" s="43"/>
      <c r="ES371" s="43"/>
      <c r="ET371" s="43"/>
      <c r="EU371" s="43"/>
      <c r="EV371" s="43"/>
      <c r="EW371" s="43"/>
      <c r="EX371" s="43"/>
      <c r="EY371" s="43"/>
      <c r="EZ371" s="43"/>
      <c r="FA371" s="43"/>
      <c r="FB371" s="43"/>
      <c r="FC371" s="43"/>
      <c r="FD371" s="43"/>
      <c r="FE371" s="43"/>
      <c r="FF371" s="43"/>
      <c r="AME371" s="43"/>
      <c r="AMF371" s="43"/>
      <c r="AMG371" s="43"/>
      <c r="AMH371" s="43"/>
      <c r="AMI371" s="43"/>
      <c r="AMJ371" s="43"/>
      <c r="AMK371" s="43"/>
      <c r="AML371" s="43"/>
      <c r="AMM371" s="43"/>
      <c r="AMN371" s="43"/>
      <c r="AMO371" s="43"/>
      <c r="AMP371" s="43"/>
      <c r="AMQ371" s="43"/>
      <c r="AMR371" s="43"/>
      <c r="AMS371" s="43"/>
      <c r="AMT371" s="43"/>
      <c r="AMU371" s="43"/>
      <c r="AMV371" s="43"/>
      <c r="AMW371" s="43"/>
      <c r="AMX371" s="43"/>
      <c r="AMY371" s="43"/>
      <c r="AMZ371" s="43"/>
      <c r="ANA371" s="43"/>
      <c r="ANB371" s="43"/>
      <c r="ANC371" s="43"/>
      <c r="AND371" s="43"/>
      <c r="ANE371" s="43"/>
      <c r="ANF371" s="43"/>
      <c r="ANG371" s="43"/>
      <c r="ANH371" s="43"/>
      <c r="ANI371" s="43"/>
      <c r="ANJ371" s="43"/>
      <c r="ANK371" s="43"/>
      <c r="ANL371" s="43"/>
      <c r="ANM371" s="43"/>
      <c r="ANN371" s="43"/>
      <c r="ANO371" s="43"/>
      <c r="ANP371" s="43"/>
      <c r="ANQ371" s="43"/>
      <c r="ANR371" s="43"/>
      <c r="ANS371" s="43"/>
      <c r="ANT371" s="43"/>
      <c r="ANU371" s="43"/>
      <c r="ANV371" s="43"/>
      <c r="ANW371" s="43"/>
      <c r="ANX371" s="43"/>
      <c r="ANY371" s="43"/>
      <c r="ANZ371" s="43"/>
      <c r="AOA371" s="43"/>
      <c r="AOB371" s="43"/>
      <c r="AOC371" s="43"/>
      <c r="AOD371" s="43"/>
      <c r="AOE371" s="43"/>
      <c r="AOF371" s="43"/>
      <c r="AOG371" s="43"/>
      <c r="AOH371" s="43"/>
      <c r="AOI371" s="43"/>
      <c r="AOJ371" s="43"/>
      <c r="AOK371" s="43"/>
      <c r="AOL371" s="43"/>
      <c r="AOM371" s="43"/>
      <c r="AON371" s="43"/>
      <c r="AOO371" s="43"/>
      <c r="AOP371" s="43"/>
      <c r="AOQ371" s="43"/>
      <c r="AOR371" s="43"/>
      <c r="AOS371" s="43"/>
      <c r="AOT371" s="43"/>
      <c r="AOU371" s="43"/>
      <c r="AOV371" s="43"/>
      <c r="AOW371" s="43"/>
      <c r="AOX371" s="43"/>
      <c r="AOY371" s="43"/>
      <c r="AOZ371" s="43"/>
      <c r="APA371" s="43"/>
      <c r="APB371" s="43"/>
      <c r="APC371" s="43"/>
      <c r="APD371" s="43"/>
      <c r="APE371" s="43"/>
      <c r="APF371" s="43"/>
      <c r="APG371" s="43"/>
      <c r="APH371" s="43"/>
      <c r="API371" s="43"/>
      <c r="APJ371" s="43"/>
      <c r="APK371" s="43"/>
      <c r="APL371" s="43"/>
      <c r="APM371" s="43"/>
      <c r="APN371" s="43"/>
      <c r="APO371" s="43"/>
      <c r="APP371" s="43"/>
      <c r="APQ371" s="43"/>
      <c r="APR371" s="43"/>
      <c r="APS371" s="43"/>
      <c r="APT371" s="43"/>
      <c r="APU371" s="43"/>
      <c r="APV371" s="43"/>
      <c r="APW371" s="43"/>
      <c r="APX371" s="43"/>
      <c r="APY371" s="43"/>
      <c r="APZ371" s="43"/>
      <c r="AQA371" s="43"/>
      <c r="AQB371" s="43"/>
      <c r="AQC371" s="43"/>
      <c r="AQD371" s="43"/>
      <c r="AQE371" s="43"/>
      <c r="AQF371" s="43"/>
      <c r="AQG371" s="43"/>
      <c r="AQH371" s="43"/>
      <c r="AQI371" s="43"/>
      <c r="AQJ371" s="43"/>
      <c r="AQK371" s="43"/>
      <c r="AQL371" s="43"/>
      <c r="AQM371" s="43"/>
      <c r="AQN371" s="43"/>
      <c r="AQO371" s="43"/>
      <c r="AQP371" s="43"/>
      <c r="AQQ371" s="43"/>
      <c r="AQR371" s="43"/>
      <c r="AQS371" s="43"/>
      <c r="AQT371" s="43"/>
      <c r="AQU371" s="43"/>
      <c r="AQV371" s="43"/>
      <c r="AQW371" s="43"/>
      <c r="AQX371" s="43"/>
      <c r="AQY371" s="43"/>
      <c r="AQZ371" s="43"/>
      <c r="ARA371" s="43"/>
      <c r="ARB371" s="43"/>
      <c r="ARC371" s="43"/>
      <c r="ARD371" s="43"/>
      <c r="ARE371" s="43"/>
      <c r="ARF371" s="43"/>
      <c r="ARG371" s="43"/>
      <c r="ARH371" s="43"/>
      <c r="ARI371" s="43"/>
      <c r="ARJ371" s="43"/>
      <c r="ARK371" s="43"/>
      <c r="ARL371" s="43"/>
      <c r="ARM371" s="43"/>
      <c r="ARN371" s="43"/>
      <c r="ARO371" s="43"/>
      <c r="ARP371" s="43"/>
      <c r="ARQ371" s="43"/>
      <c r="ARR371" s="43"/>
      <c r="ARS371" s="43"/>
      <c r="ART371" s="43"/>
      <c r="ARU371" s="43"/>
      <c r="ARV371" s="43"/>
      <c r="ARW371" s="43"/>
      <c r="ARX371" s="43"/>
      <c r="ARY371" s="43"/>
      <c r="ARZ371" s="43"/>
      <c r="ASA371" s="43"/>
      <c r="ASB371" s="43"/>
      <c r="ASC371" s="43"/>
      <c r="ASD371" s="43"/>
      <c r="ASE371" s="43"/>
      <c r="ASF371" s="43"/>
      <c r="ASG371" s="43"/>
      <c r="ASH371" s="43"/>
      <c r="ASI371" s="43"/>
      <c r="ASJ371" s="43"/>
      <c r="ASK371" s="43"/>
      <c r="ASL371" s="43"/>
      <c r="ASM371" s="43"/>
      <c r="ASN371" s="43"/>
      <c r="ASO371" s="43"/>
      <c r="ASP371" s="43"/>
      <c r="ASQ371" s="43"/>
      <c r="ASR371" s="43"/>
      <c r="ASS371" s="43"/>
      <c r="AST371" s="43"/>
      <c r="ASU371" s="43"/>
      <c r="ASV371" s="43"/>
      <c r="ASW371" s="43"/>
      <c r="ASX371" s="43"/>
      <c r="ASY371" s="43"/>
      <c r="ASZ371" s="43"/>
      <c r="ATA371" s="43"/>
      <c r="ATB371" s="43"/>
      <c r="ATC371" s="43"/>
      <c r="ATD371" s="43"/>
      <c r="ATE371" s="43"/>
      <c r="ATF371" s="43"/>
      <c r="ATG371" s="43"/>
      <c r="ATH371" s="43"/>
      <c r="ATI371" s="43"/>
      <c r="ATJ371" s="43"/>
      <c r="ATK371" s="43"/>
      <c r="ATL371" s="43"/>
      <c r="ATM371" s="43"/>
      <c r="ATN371" s="43"/>
      <c r="ATO371" s="43"/>
      <c r="ATP371" s="43"/>
      <c r="ATQ371" s="43"/>
      <c r="ATR371" s="43"/>
      <c r="ATS371" s="43"/>
      <c r="ATT371" s="43"/>
      <c r="ATU371" s="43"/>
      <c r="ATV371" s="43"/>
      <c r="ATW371" s="43"/>
      <c r="ATX371" s="43"/>
      <c r="ATY371" s="43"/>
    </row>
    <row r="372" spans="1:1221" s="44" customFormat="1" x14ac:dyDescent="0.25">
      <c r="A372" s="63"/>
      <c r="B372" s="93"/>
      <c r="C372" s="94"/>
      <c r="D372" s="19" t="s">
        <v>120</v>
      </c>
      <c r="E372" s="13">
        <v>2</v>
      </c>
      <c r="F372" s="121"/>
      <c r="G372" s="165"/>
      <c r="H372" s="165"/>
      <c r="I372" s="165"/>
      <c r="J372" s="167"/>
      <c r="K372" s="166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43"/>
      <c r="DE372" s="43"/>
      <c r="DF372" s="43"/>
      <c r="DG372" s="43"/>
      <c r="DH372" s="43"/>
      <c r="DI372" s="43"/>
      <c r="DJ372" s="43"/>
      <c r="DK372" s="43"/>
      <c r="DL372" s="43"/>
      <c r="DM372" s="43"/>
      <c r="DN372" s="43"/>
      <c r="DO372" s="43"/>
      <c r="DP372" s="43"/>
      <c r="DQ372" s="43"/>
      <c r="DR372" s="43"/>
      <c r="DS372" s="43"/>
      <c r="DT372" s="43"/>
      <c r="DU372" s="43"/>
      <c r="DV372" s="43"/>
      <c r="DW372" s="43"/>
      <c r="DX372" s="43"/>
      <c r="DY372" s="43"/>
      <c r="DZ372" s="43"/>
      <c r="EA372" s="43"/>
      <c r="EB372" s="43"/>
      <c r="EC372" s="43"/>
      <c r="ED372" s="43"/>
      <c r="EE372" s="43"/>
      <c r="EF372" s="43"/>
      <c r="EG372" s="43"/>
      <c r="EH372" s="43"/>
      <c r="EI372" s="43"/>
      <c r="EJ372" s="43"/>
      <c r="EK372" s="43"/>
      <c r="EL372" s="43"/>
      <c r="EM372" s="43"/>
      <c r="EN372" s="43"/>
      <c r="EO372" s="43"/>
      <c r="EP372" s="43"/>
      <c r="EQ372" s="43"/>
      <c r="ER372" s="43"/>
      <c r="ES372" s="43"/>
      <c r="ET372" s="43"/>
      <c r="EU372" s="43"/>
      <c r="EV372" s="43"/>
      <c r="EW372" s="43"/>
      <c r="EX372" s="43"/>
      <c r="EY372" s="43"/>
      <c r="EZ372" s="43"/>
      <c r="FA372" s="43"/>
      <c r="FB372" s="43"/>
      <c r="FC372" s="43"/>
      <c r="FD372" s="43"/>
      <c r="FE372" s="43"/>
      <c r="FF372" s="43"/>
      <c r="AME372" s="43"/>
      <c r="AMF372" s="43"/>
      <c r="AMG372" s="43"/>
      <c r="AMH372" s="43"/>
      <c r="AMI372" s="43"/>
      <c r="AMJ372" s="43"/>
      <c r="AMK372" s="43"/>
      <c r="AML372" s="43"/>
      <c r="AMM372" s="43"/>
      <c r="AMN372" s="43"/>
      <c r="AMO372" s="43"/>
      <c r="AMP372" s="43"/>
      <c r="AMQ372" s="43"/>
      <c r="AMR372" s="43"/>
      <c r="AMS372" s="43"/>
      <c r="AMT372" s="43"/>
      <c r="AMU372" s="43"/>
      <c r="AMV372" s="43"/>
      <c r="AMW372" s="43"/>
      <c r="AMX372" s="43"/>
      <c r="AMY372" s="43"/>
      <c r="AMZ372" s="43"/>
      <c r="ANA372" s="43"/>
      <c r="ANB372" s="43"/>
      <c r="ANC372" s="43"/>
      <c r="AND372" s="43"/>
      <c r="ANE372" s="43"/>
      <c r="ANF372" s="43"/>
      <c r="ANG372" s="43"/>
      <c r="ANH372" s="43"/>
      <c r="ANI372" s="43"/>
      <c r="ANJ372" s="43"/>
      <c r="ANK372" s="43"/>
      <c r="ANL372" s="43"/>
      <c r="ANM372" s="43"/>
      <c r="ANN372" s="43"/>
      <c r="ANO372" s="43"/>
      <c r="ANP372" s="43"/>
      <c r="ANQ372" s="43"/>
      <c r="ANR372" s="43"/>
      <c r="ANS372" s="43"/>
      <c r="ANT372" s="43"/>
      <c r="ANU372" s="43"/>
      <c r="ANV372" s="43"/>
      <c r="ANW372" s="43"/>
      <c r="ANX372" s="43"/>
      <c r="ANY372" s="43"/>
      <c r="ANZ372" s="43"/>
      <c r="AOA372" s="43"/>
      <c r="AOB372" s="43"/>
      <c r="AOC372" s="43"/>
      <c r="AOD372" s="43"/>
      <c r="AOE372" s="43"/>
      <c r="AOF372" s="43"/>
      <c r="AOG372" s="43"/>
      <c r="AOH372" s="43"/>
      <c r="AOI372" s="43"/>
      <c r="AOJ372" s="43"/>
      <c r="AOK372" s="43"/>
      <c r="AOL372" s="43"/>
      <c r="AOM372" s="43"/>
      <c r="AON372" s="43"/>
      <c r="AOO372" s="43"/>
      <c r="AOP372" s="43"/>
      <c r="AOQ372" s="43"/>
      <c r="AOR372" s="43"/>
      <c r="AOS372" s="43"/>
      <c r="AOT372" s="43"/>
      <c r="AOU372" s="43"/>
      <c r="AOV372" s="43"/>
      <c r="AOW372" s="43"/>
      <c r="AOX372" s="43"/>
      <c r="AOY372" s="43"/>
      <c r="AOZ372" s="43"/>
      <c r="APA372" s="43"/>
      <c r="APB372" s="43"/>
      <c r="APC372" s="43"/>
      <c r="APD372" s="43"/>
      <c r="APE372" s="43"/>
      <c r="APF372" s="43"/>
      <c r="APG372" s="43"/>
      <c r="APH372" s="43"/>
      <c r="API372" s="43"/>
      <c r="APJ372" s="43"/>
      <c r="APK372" s="43"/>
      <c r="APL372" s="43"/>
      <c r="APM372" s="43"/>
      <c r="APN372" s="43"/>
      <c r="APO372" s="43"/>
      <c r="APP372" s="43"/>
      <c r="APQ372" s="43"/>
      <c r="APR372" s="43"/>
      <c r="APS372" s="43"/>
      <c r="APT372" s="43"/>
      <c r="APU372" s="43"/>
      <c r="APV372" s="43"/>
      <c r="APW372" s="43"/>
      <c r="APX372" s="43"/>
      <c r="APY372" s="43"/>
      <c r="APZ372" s="43"/>
      <c r="AQA372" s="43"/>
      <c r="AQB372" s="43"/>
      <c r="AQC372" s="43"/>
      <c r="AQD372" s="43"/>
      <c r="AQE372" s="43"/>
      <c r="AQF372" s="43"/>
      <c r="AQG372" s="43"/>
      <c r="AQH372" s="43"/>
      <c r="AQI372" s="43"/>
      <c r="AQJ372" s="43"/>
      <c r="AQK372" s="43"/>
      <c r="AQL372" s="43"/>
      <c r="AQM372" s="43"/>
      <c r="AQN372" s="43"/>
      <c r="AQO372" s="43"/>
      <c r="AQP372" s="43"/>
      <c r="AQQ372" s="43"/>
      <c r="AQR372" s="43"/>
      <c r="AQS372" s="43"/>
      <c r="AQT372" s="43"/>
      <c r="AQU372" s="43"/>
      <c r="AQV372" s="43"/>
      <c r="AQW372" s="43"/>
      <c r="AQX372" s="43"/>
      <c r="AQY372" s="43"/>
      <c r="AQZ372" s="43"/>
      <c r="ARA372" s="43"/>
      <c r="ARB372" s="43"/>
      <c r="ARC372" s="43"/>
      <c r="ARD372" s="43"/>
      <c r="ARE372" s="43"/>
      <c r="ARF372" s="43"/>
      <c r="ARG372" s="43"/>
      <c r="ARH372" s="43"/>
      <c r="ARI372" s="43"/>
      <c r="ARJ372" s="43"/>
      <c r="ARK372" s="43"/>
      <c r="ARL372" s="43"/>
      <c r="ARM372" s="43"/>
      <c r="ARN372" s="43"/>
      <c r="ARO372" s="43"/>
      <c r="ARP372" s="43"/>
      <c r="ARQ372" s="43"/>
      <c r="ARR372" s="43"/>
      <c r="ARS372" s="43"/>
      <c r="ART372" s="43"/>
      <c r="ARU372" s="43"/>
      <c r="ARV372" s="43"/>
      <c r="ARW372" s="43"/>
      <c r="ARX372" s="43"/>
      <c r="ARY372" s="43"/>
      <c r="ARZ372" s="43"/>
      <c r="ASA372" s="43"/>
      <c r="ASB372" s="43"/>
      <c r="ASC372" s="43"/>
      <c r="ASD372" s="43"/>
      <c r="ASE372" s="43"/>
      <c r="ASF372" s="43"/>
      <c r="ASG372" s="43"/>
      <c r="ASH372" s="43"/>
      <c r="ASI372" s="43"/>
      <c r="ASJ372" s="43"/>
      <c r="ASK372" s="43"/>
      <c r="ASL372" s="43"/>
      <c r="ASM372" s="43"/>
      <c r="ASN372" s="43"/>
      <c r="ASO372" s="43"/>
      <c r="ASP372" s="43"/>
      <c r="ASQ372" s="43"/>
      <c r="ASR372" s="43"/>
      <c r="ASS372" s="43"/>
      <c r="AST372" s="43"/>
      <c r="ASU372" s="43"/>
      <c r="ASV372" s="43"/>
      <c r="ASW372" s="43"/>
      <c r="ASX372" s="43"/>
      <c r="ASY372" s="43"/>
      <c r="ASZ372" s="43"/>
      <c r="ATA372" s="43"/>
      <c r="ATB372" s="43"/>
      <c r="ATC372" s="43"/>
      <c r="ATD372" s="43"/>
      <c r="ATE372" s="43"/>
      <c r="ATF372" s="43"/>
      <c r="ATG372" s="43"/>
      <c r="ATH372" s="43"/>
      <c r="ATI372" s="43"/>
      <c r="ATJ372" s="43"/>
      <c r="ATK372" s="43"/>
      <c r="ATL372" s="43"/>
      <c r="ATM372" s="43"/>
      <c r="ATN372" s="43"/>
      <c r="ATO372" s="43"/>
      <c r="ATP372" s="43"/>
      <c r="ATQ372" s="43"/>
      <c r="ATR372" s="43"/>
      <c r="ATS372" s="43"/>
      <c r="ATT372" s="43"/>
      <c r="ATU372" s="43"/>
      <c r="ATV372" s="43"/>
      <c r="ATW372" s="43"/>
      <c r="ATX372" s="43"/>
      <c r="ATY372" s="43"/>
    </row>
    <row r="373" spans="1:1221" s="26" customFormat="1" x14ac:dyDescent="0.25">
      <c r="A373" s="62"/>
      <c r="B373" s="53">
        <v>639</v>
      </c>
      <c r="C373" s="71" t="s">
        <v>28</v>
      </c>
      <c r="D373" s="113" t="s">
        <v>29</v>
      </c>
      <c r="E373" s="113">
        <v>150</v>
      </c>
      <c r="F373" s="55">
        <v>0.4</v>
      </c>
      <c r="G373" s="55">
        <v>0</v>
      </c>
      <c r="H373" s="55">
        <v>23.5</v>
      </c>
      <c r="I373" s="55">
        <v>93</v>
      </c>
    </row>
    <row r="374" spans="1:1221" s="26" customFormat="1" x14ac:dyDescent="0.25">
      <c r="A374" s="62"/>
      <c r="B374" s="53"/>
      <c r="C374" s="71"/>
      <c r="D374" s="19" t="s">
        <v>122</v>
      </c>
      <c r="E374" s="34">
        <v>15</v>
      </c>
      <c r="F374" s="55"/>
      <c r="G374" s="55"/>
      <c r="H374" s="55"/>
      <c r="I374" s="55"/>
    </row>
    <row r="375" spans="1:1221" x14ac:dyDescent="0.25">
      <c r="A375" s="62"/>
      <c r="B375" s="53"/>
      <c r="C375" s="71"/>
      <c r="D375" s="19" t="s">
        <v>123</v>
      </c>
      <c r="E375" s="34">
        <v>150</v>
      </c>
      <c r="F375" s="55"/>
      <c r="G375" s="55"/>
      <c r="H375" s="55"/>
      <c r="I375" s="55"/>
    </row>
    <row r="376" spans="1:1221" s="26" customFormat="1" x14ac:dyDescent="0.25">
      <c r="A376" s="62"/>
      <c r="B376" s="53"/>
      <c r="C376" s="71"/>
      <c r="D376" s="19" t="s">
        <v>112</v>
      </c>
      <c r="E376" s="34">
        <v>10</v>
      </c>
      <c r="F376" s="55"/>
      <c r="G376" s="55"/>
      <c r="H376" s="55"/>
      <c r="I376" s="55"/>
    </row>
    <row r="377" spans="1:1221" s="26" customFormat="1" x14ac:dyDescent="0.25">
      <c r="A377" s="62"/>
      <c r="B377" s="53"/>
      <c r="C377" s="71" t="s">
        <v>414</v>
      </c>
      <c r="D377" s="19" t="s">
        <v>415</v>
      </c>
      <c r="E377" s="34">
        <v>0.03</v>
      </c>
      <c r="F377" s="55"/>
      <c r="G377" s="55"/>
      <c r="H377" s="55"/>
      <c r="I377" s="55"/>
    </row>
    <row r="378" spans="1:1221" x14ac:dyDescent="0.25">
      <c r="A378" s="63"/>
      <c r="B378" s="56">
        <v>1</v>
      </c>
      <c r="C378" s="94" t="s">
        <v>17</v>
      </c>
      <c r="D378" s="1" t="s">
        <v>18</v>
      </c>
      <c r="E378" s="1">
        <v>20</v>
      </c>
      <c r="F378" s="51">
        <v>1.4</v>
      </c>
      <c r="G378" s="51">
        <v>0.14000000000000001</v>
      </c>
      <c r="H378" s="51">
        <v>8.8000000000000007</v>
      </c>
      <c r="I378" s="51">
        <v>48</v>
      </c>
    </row>
    <row r="379" spans="1:1221" x14ac:dyDescent="0.25">
      <c r="A379" s="92"/>
      <c r="B379" s="56">
        <v>1</v>
      </c>
      <c r="C379" s="94" t="s">
        <v>17</v>
      </c>
      <c r="D379" s="1" t="s">
        <v>30</v>
      </c>
      <c r="E379" s="1">
        <v>10</v>
      </c>
      <c r="F379" s="51">
        <v>0.56999999999999995</v>
      </c>
      <c r="G379" s="51">
        <v>0.1</v>
      </c>
      <c r="H379" s="51">
        <v>3.7</v>
      </c>
      <c r="I379" s="51">
        <v>18.2</v>
      </c>
    </row>
    <row r="380" spans="1:1221" x14ac:dyDescent="0.25">
      <c r="A380" s="86"/>
      <c r="B380" s="77"/>
      <c r="C380" s="83"/>
      <c r="D380" s="42" t="s">
        <v>21</v>
      </c>
      <c r="E380" s="101">
        <f>E379+E378+E363+E353+E352+E373</f>
        <v>510</v>
      </c>
      <c r="F380" s="101">
        <f t="shared" ref="F380:I380" si="11">F379+F378+F363+F353+F352+F373</f>
        <v>12.97</v>
      </c>
      <c r="G380" s="101">
        <f t="shared" si="11"/>
        <v>7.6400000000000006</v>
      </c>
      <c r="H380" s="101">
        <f t="shared" si="11"/>
        <v>59.400000000000006</v>
      </c>
      <c r="I380" s="101">
        <f t="shared" si="11"/>
        <v>360.2</v>
      </c>
    </row>
    <row r="381" spans="1:1221" ht="47.25" x14ac:dyDescent="0.25">
      <c r="D381" s="42" t="s">
        <v>22</v>
      </c>
      <c r="E381" s="170">
        <f>I380/14</f>
        <v>25.728571428571428</v>
      </c>
      <c r="F381" s="108"/>
      <c r="G381" s="108"/>
      <c r="H381" s="108"/>
      <c r="I381" s="178"/>
    </row>
    <row r="382" spans="1:1221" ht="60" x14ac:dyDescent="0.25">
      <c r="A382" s="92" t="s">
        <v>31</v>
      </c>
      <c r="B382" s="93">
        <v>148</v>
      </c>
      <c r="C382" s="94" t="s">
        <v>14</v>
      </c>
      <c r="D382" s="3" t="s">
        <v>214</v>
      </c>
      <c r="E382" s="1">
        <v>200</v>
      </c>
      <c r="F382" s="100">
        <v>2.2000000000000002</v>
      </c>
      <c r="G382" s="100">
        <v>4.5999999999999996</v>
      </c>
      <c r="H382" s="100">
        <v>11.1</v>
      </c>
      <c r="I382" s="51">
        <v>96</v>
      </c>
    </row>
    <row r="383" spans="1:1221" x14ac:dyDescent="0.25">
      <c r="A383" s="92"/>
      <c r="B383" s="93"/>
      <c r="C383" s="94"/>
      <c r="D383" s="19" t="s">
        <v>178</v>
      </c>
      <c r="E383" s="13" t="s">
        <v>182</v>
      </c>
      <c r="F383" s="100"/>
      <c r="G383" s="100"/>
      <c r="H383" s="100"/>
      <c r="I383" s="51"/>
    </row>
    <row r="384" spans="1:1221" ht="31.5" x14ac:dyDescent="0.25">
      <c r="A384" s="92"/>
      <c r="B384" s="93"/>
      <c r="C384" s="94"/>
      <c r="D384" s="19" t="s">
        <v>179</v>
      </c>
      <c r="E384" s="13">
        <v>0.8</v>
      </c>
      <c r="F384" s="100"/>
      <c r="G384" s="100"/>
      <c r="H384" s="100"/>
      <c r="I384" s="51"/>
    </row>
    <row r="385" spans="1:9" x14ac:dyDescent="0.25">
      <c r="A385" s="92"/>
      <c r="B385" s="93"/>
      <c r="C385" s="94"/>
      <c r="D385" s="19" t="s">
        <v>147</v>
      </c>
      <c r="E385" s="136" t="s">
        <v>171</v>
      </c>
      <c r="F385" s="100"/>
      <c r="G385" s="100"/>
      <c r="H385" s="100"/>
      <c r="I385" s="51"/>
    </row>
    <row r="386" spans="1:9" x14ac:dyDescent="0.25">
      <c r="A386" s="92"/>
      <c r="B386" s="93"/>
      <c r="C386" s="94"/>
      <c r="D386" s="19" t="s">
        <v>180</v>
      </c>
      <c r="E386" s="136" t="s">
        <v>183</v>
      </c>
      <c r="F386" s="100"/>
      <c r="G386" s="100"/>
      <c r="H386" s="100"/>
      <c r="I386" s="51"/>
    </row>
    <row r="387" spans="1:9" ht="47.25" x14ac:dyDescent="0.25">
      <c r="A387" s="92"/>
      <c r="B387" s="93"/>
      <c r="C387" s="94"/>
      <c r="D387" s="19" t="s">
        <v>181</v>
      </c>
      <c r="E387" s="136">
        <v>3</v>
      </c>
      <c r="F387" s="100"/>
      <c r="G387" s="100"/>
      <c r="H387" s="100"/>
      <c r="I387" s="51"/>
    </row>
    <row r="388" spans="1:9" x14ac:dyDescent="0.25">
      <c r="A388" s="92"/>
      <c r="B388" s="93"/>
      <c r="C388" s="94"/>
      <c r="D388" s="19" t="s">
        <v>115</v>
      </c>
      <c r="E388" s="136">
        <v>180</v>
      </c>
      <c r="F388" s="100"/>
      <c r="G388" s="100"/>
      <c r="H388" s="100"/>
      <c r="I388" s="51"/>
    </row>
    <row r="389" spans="1:9" x14ac:dyDescent="0.25">
      <c r="A389" s="63"/>
      <c r="D389" s="19" t="s">
        <v>157</v>
      </c>
      <c r="E389" s="136" t="s">
        <v>184</v>
      </c>
      <c r="F389" s="100"/>
      <c r="G389" s="100"/>
      <c r="H389" s="100"/>
      <c r="I389" s="100"/>
    </row>
    <row r="390" spans="1:9" x14ac:dyDescent="0.25">
      <c r="A390" s="49"/>
      <c r="B390" s="93">
        <v>697</v>
      </c>
      <c r="C390" s="94" t="s">
        <v>131</v>
      </c>
      <c r="D390" s="3" t="s">
        <v>305</v>
      </c>
      <c r="E390" s="156">
        <v>150</v>
      </c>
      <c r="F390" s="100">
        <v>4.4000000000000004</v>
      </c>
      <c r="G390" s="100">
        <v>5.0999999999999996</v>
      </c>
      <c r="H390" s="100">
        <v>7.4</v>
      </c>
      <c r="I390" s="51">
        <v>92</v>
      </c>
    </row>
    <row r="391" spans="1:9" ht="31.5" x14ac:dyDescent="0.25">
      <c r="A391" s="63"/>
      <c r="B391" s="93">
        <v>741</v>
      </c>
      <c r="C391" s="94" t="s">
        <v>177</v>
      </c>
      <c r="D391" s="3" t="s">
        <v>76</v>
      </c>
      <c r="E391" s="90">
        <v>75</v>
      </c>
      <c r="F391" s="51">
        <v>10</v>
      </c>
      <c r="G391" s="51">
        <v>3</v>
      </c>
      <c r="H391" s="51">
        <v>41</v>
      </c>
      <c r="I391" s="51">
        <v>221</v>
      </c>
    </row>
    <row r="392" spans="1:9" x14ac:dyDescent="0.25">
      <c r="A392" s="63"/>
      <c r="B392" s="93"/>
      <c r="C392" s="94"/>
      <c r="D392" s="41" t="s">
        <v>155</v>
      </c>
      <c r="E392" s="36">
        <v>68</v>
      </c>
      <c r="F392" s="51"/>
      <c r="G392" s="51"/>
      <c r="H392" s="51"/>
      <c r="I392" s="51"/>
    </row>
    <row r="393" spans="1:9" x14ac:dyDescent="0.25">
      <c r="A393" s="63"/>
      <c r="B393" s="93"/>
      <c r="C393" s="94"/>
      <c r="D393" s="41" t="s">
        <v>112</v>
      </c>
      <c r="E393" s="36">
        <v>4</v>
      </c>
      <c r="F393" s="51"/>
      <c r="G393" s="51"/>
      <c r="H393" s="51"/>
      <c r="I393" s="51"/>
    </row>
    <row r="394" spans="1:9" x14ac:dyDescent="0.25">
      <c r="A394" s="63"/>
      <c r="B394" s="93"/>
      <c r="C394" s="94"/>
      <c r="D394" s="41" t="s">
        <v>253</v>
      </c>
      <c r="E394" s="36">
        <v>3</v>
      </c>
      <c r="F394" s="51"/>
      <c r="G394" s="51"/>
      <c r="H394" s="51"/>
      <c r="I394" s="51"/>
    </row>
    <row r="395" spans="1:9" x14ac:dyDescent="0.25">
      <c r="A395" s="63"/>
      <c r="B395" s="93"/>
      <c r="C395" s="94"/>
      <c r="D395" s="41" t="s">
        <v>254</v>
      </c>
      <c r="E395" s="36">
        <v>3</v>
      </c>
      <c r="F395" s="51"/>
      <c r="G395" s="51"/>
      <c r="H395" s="51"/>
      <c r="I395" s="51"/>
    </row>
    <row r="396" spans="1:9" x14ac:dyDescent="0.25">
      <c r="A396" s="63"/>
      <c r="B396" s="93"/>
      <c r="C396" s="94"/>
      <c r="D396" s="41" t="s">
        <v>255</v>
      </c>
      <c r="E396" s="36">
        <v>0.4</v>
      </c>
      <c r="F396" s="51"/>
      <c r="G396" s="51"/>
      <c r="H396" s="51"/>
      <c r="I396" s="51"/>
    </row>
    <row r="397" spans="1:9" x14ac:dyDescent="0.25">
      <c r="A397" s="63"/>
      <c r="B397" s="93"/>
      <c r="C397" s="94"/>
      <c r="D397" s="41" t="s">
        <v>123</v>
      </c>
      <c r="E397" s="36">
        <v>60</v>
      </c>
      <c r="F397" s="51"/>
      <c r="G397" s="51"/>
      <c r="H397" s="51"/>
      <c r="I397" s="51"/>
    </row>
    <row r="398" spans="1:9" x14ac:dyDescent="0.25">
      <c r="A398" s="63"/>
      <c r="B398" s="93"/>
      <c r="C398" s="94"/>
      <c r="D398" s="168" t="s">
        <v>256</v>
      </c>
      <c r="E398" s="90">
        <v>30</v>
      </c>
      <c r="F398" s="51"/>
      <c r="G398" s="51"/>
      <c r="H398" s="51"/>
      <c r="I398" s="51"/>
    </row>
    <row r="399" spans="1:9" x14ac:dyDescent="0.25">
      <c r="A399" s="63"/>
      <c r="B399" s="93"/>
      <c r="C399" s="94"/>
      <c r="D399" s="41" t="s">
        <v>132</v>
      </c>
      <c r="E399" s="36">
        <v>30</v>
      </c>
      <c r="F399" s="51"/>
      <c r="G399" s="51"/>
      <c r="H399" s="51"/>
      <c r="I399" s="51"/>
    </row>
    <row r="400" spans="1:9" x14ac:dyDescent="0.25">
      <c r="A400" s="63"/>
      <c r="B400" s="93"/>
      <c r="C400" s="94"/>
      <c r="D400" s="41" t="s">
        <v>149</v>
      </c>
      <c r="E400" s="36">
        <v>1.5</v>
      </c>
      <c r="F400" s="51"/>
      <c r="G400" s="51"/>
      <c r="H400" s="51"/>
      <c r="I400" s="51"/>
    </row>
    <row r="401" spans="1:1221" x14ac:dyDescent="0.25">
      <c r="A401" s="63"/>
      <c r="B401" s="93"/>
      <c r="C401" s="94"/>
      <c r="D401" s="41" t="s">
        <v>112</v>
      </c>
      <c r="E401" s="36">
        <v>1.5</v>
      </c>
      <c r="F401" s="51"/>
      <c r="G401" s="51"/>
      <c r="H401" s="51"/>
      <c r="I401" s="51"/>
    </row>
    <row r="402" spans="1:1221" x14ac:dyDescent="0.25">
      <c r="A402" s="63"/>
      <c r="B402" s="93"/>
      <c r="C402" s="94"/>
      <c r="D402" s="41" t="s">
        <v>155</v>
      </c>
      <c r="E402" s="36">
        <v>1.2</v>
      </c>
      <c r="F402" s="51"/>
      <c r="G402" s="51"/>
      <c r="H402" s="51"/>
      <c r="I402" s="51"/>
    </row>
    <row r="403" spans="1:1221" x14ac:dyDescent="0.25">
      <c r="A403" s="63"/>
      <c r="B403" s="93"/>
      <c r="C403" s="94"/>
      <c r="D403" s="41" t="s">
        <v>136</v>
      </c>
      <c r="E403" s="36">
        <v>1E-3</v>
      </c>
      <c r="F403" s="51"/>
      <c r="G403" s="51"/>
      <c r="H403" s="51"/>
      <c r="I403" s="51"/>
    </row>
    <row r="404" spans="1:1221" x14ac:dyDescent="0.25">
      <c r="A404" s="63"/>
      <c r="B404" s="56">
        <v>1</v>
      </c>
      <c r="C404" s="94" t="s">
        <v>17</v>
      </c>
      <c r="D404" s="1" t="s">
        <v>18</v>
      </c>
      <c r="E404" s="1">
        <v>20</v>
      </c>
      <c r="F404" s="51">
        <v>1.4</v>
      </c>
      <c r="G404" s="51">
        <v>0.14000000000000001</v>
      </c>
      <c r="H404" s="51">
        <v>8.8000000000000007</v>
      </c>
      <c r="I404" s="51">
        <v>48</v>
      </c>
    </row>
    <row r="405" spans="1:1221" x14ac:dyDescent="0.25">
      <c r="A405" s="86"/>
      <c r="B405" s="77"/>
      <c r="C405" s="83"/>
      <c r="D405" s="42" t="s">
        <v>21</v>
      </c>
      <c r="E405" s="101">
        <f>E404+E391+E390+E382</f>
        <v>445</v>
      </c>
      <c r="F405" s="101">
        <f t="shared" ref="F405:I405" si="12">F404+F391+F390+F382</f>
        <v>18</v>
      </c>
      <c r="G405" s="101">
        <f t="shared" si="12"/>
        <v>12.84</v>
      </c>
      <c r="H405" s="101">
        <f t="shared" si="12"/>
        <v>68.3</v>
      </c>
      <c r="I405" s="101">
        <f t="shared" si="12"/>
        <v>457</v>
      </c>
    </row>
    <row r="406" spans="1:1221" ht="47.25" x14ac:dyDescent="0.25">
      <c r="A406" s="63"/>
      <c r="B406" s="93"/>
      <c r="C406" s="65"/>
      <c r="D406" s="158" t="s">
        <v>22</v>
      </c>
      <c r="E406" s="170">
        <f>I405/14</f>
        <v>32.642857142857146</v>
      </c>
      <c r="F406" s="109"/>
      <c r="G406" s="109"/>
      <c r="H406" s="109"/>
      <c r="I406" s="178"/>
    </row>
    <row r="407" spans="1:1221" ht="31.5" x14ac:dyDescent="0.25">
      <c r="A407" s="188"/>
      <c r="B407" s="93"/>
      <c r="C407" s="65"/>
      <c r="D407" s="189" t="s">
        <v>322</v>
      </c>
      <c r="E407" s="170">
        <f>E406+E381+E351</f>
        <v>103.67142857142858</v>
      </c>
      <c r="F407" s="94">
        <f>F405+F380+F350</f>
        <v>53.87</v>
      </c>
      <c r="G407" s="94">
        <f>G405+G380+G350</f>
        <v>51.12</v>
      </c>
      <c r="H407" s="94">
        <f>H405+H380+H350</f>
        <v>184.3</v>
      </c>
      <c r="I407" s="94">
        <f>I405+I380+I350</f>
        <v>1451.4</v>
      </c>
    </row>
    <row r="408" spans="1:1221" s="125" customFormat="1" x14ac:dyDescent="0.25">
      <c r="A408" s="128"/>
      <c r="B408" s="128"/>
      <c r="C408" s="128"/>
      <c r="D408" s="115" t="s">
        <v>77</v>
      </c>
      <c r="E408" s="19"/>
      <c r="F408" s="19"/>
      <c r="G408" s="19"/>
      <c r="H408" s="19"/>
      <c r="I408" s="1"/>
      <c r="J408" s="126"/>
      <c r="K408" s="126"/>
      <c r="L408" s="126"/>
      <c r="M408" s="126"/>
      <c r="N408" s="126"/>
      <c r="O408" s="126"/>
      <c r="P408" s="126"/>
      <c r="Q408" s="126"/>
      <c r="R408" s="126"/>
      <c r="S408" s="126"/>
      <c r="T408" s="126"/>
      <c r="U408" s="126"/>
      <c r="V408" s="126"/>
      <c r="W408" s="126"/>
      <c r="X408" s="126"/>
      <c r="Y408" s="126"/>
      <c r="Z408" s="126"/>
      <c r="AA408" s="126"/>
      <c r="AB408" s="126"/>
      <c r="AC408" s="126"/>
      <c r="AD408" s="126"/>
      <c r="AE408" s="126"/>
      <c r="AF408" s="126"/>
      <c r="AG408" s="126"/>
      <c r="AH408" s="126"/>
      <c r="AI408" s="126"/>
      <c r="AJ408" s="126"/>
      <c r="AK408" s="126"/>
      <c r="AL408" s="126"/>
      <c r="AM408" s="126"/>
      <c r="AN408" s="126"/>
      <c r="AO408" s="126"/>
      <c r="AP408" s="126"/>
      <c r="AQ408" s="126"/>
      <c r="AR408" s="126"/>
      <c r="AS408" s="126"/>
      <c r="AT408" s="126"/>
      <c r="AU408" s="126"/>
      <c r="AV408" s="126"/>
      <c r="AW408" s="126"/>
      <c r="AX408" s="126"/>
      <c r="AY408" s="126"/>
      <c r="AZ408" s="126"/>
      <c r="BA408" s="126"/>
      <c r="BB408" s="126"/>
      <c r="BC408" s="126"/>
      <c r="BD408" s="126"/>
      <c r="BE408" s="126"/>
      <c r="BF408" s="126"/>
      <c r="BG408" s="126"/>
      <c r="BH408" s="126"/>
      <c r="BI408" s="126"/>
      <c r="BJ408" s="126"/>
      <c r="BK408" s="126"/>
      <c r="BL408" s="126"/>
      <c r="BM408" s="126"/>
      <c r="BN408" s="126"/>
      <c r="BO408" s="126"/>
      <c r="BP408" s="126"/>
      <c r="BQ408" s="126"/>
      <c r="BR408" s="126"/>
      <c r="BS408" s="126"/>
      <c r="BT408" s="126"/>
      <c r="BU408" s="126"/>
      <c r="BV408" s="126"/>
      <c r="BW408" s="126"/>
      <c r="BX408" s="126"/>
      <c r="BY408" s="126"/>
      <c r="BZ408" s="126"/>
      <c r="CA408" s="126"/>
      <c r="CB408" s="126"/>
      <c r="CC408" s="126"/>
      <c r="CD408" s="126"/>
      <c r="CE408" s="126"/>
      <c r="CF408" s="126"/>
      <c r="CG408" s="126"/>
      <c r="CH408" s="126"/>
      <c r="CI408" s="126"/>
      <c r="CJ408" s="126"/>
      <c r="CK408" s="126"/>
      <c r="CL408" s="126"/>
      <c r="CM408" s="126"/>
      <c r="CN408" s="126"/>
      <c r="CO408" s="126"/>
      <c r="CP408" s="126"/>
      <c r="CQ408" s="126"/>
      <c r="CR408" s="126"/>
      <c r="CS408" s="126"/>
      <c r="CT408" s="126"/>
      <c r="CU408" s="126"/>
      <c r="CV408" s="126"/>
      <c r="CW408" s="126"/>
      <c r="CX408" s="126"/>
      <c r="CY408" s="126"/>
      <c r="CZ408" s="126"/>
      <c r="DA408" s="126"/>
      <c r="DB408" s="126"/>
      <c r="DC408" s="126"/>
      <c r="DD408" s="126"/>
      <c r="DE408" s="126"/>
      <c r="DF408" s="126"/>
      <c r="DG408" s="126"/>
      <c r="DH408" s="126"/>
      <c r="DI408" s="126"/>
      <c r="DJ408" s="126"/>
      <c r="DK408" s="126"/>
      <c r="DL408" s="126"/>
      <c r="DM408" s="126"/>
      <c r="DN408" s="126"/>
      <c r="DO408" s="126"/>
      <c r="DP408" s="126"/>
      <c r="DQ408" s="126"/>
      <c r="DR408" s="126"/>
      <c r="DS408" s="126"/>
      <c r="DT408" s="126"/>
      <c r="DU408" s="126"/>
      <c r="DV408" s="126"/>
      <c r="DW408" s="126"/>
      <c r="DX408" s="126"/>
      <c r="DY408" s="126"/>
      <c r="DZ408" s="126"/>
      <c r="EA408" s="126"/>
      <c r="EB408" s="126"/>
      <c r="EC408" s="126"/>
      <c r="ED408" s="126"/>
      <c r="EE408" s="126"/>
      <c r="EF408" s="126"/>
      <c r="EG408" s="126"/>
      <c r="EH408" s="126"/>
      <c r="EI408" s="126"/>
      <c r="EJ408" s="126"/>
      <c r="EK408" s="126"/>
      <c r="EL408" s="126"/>
      <c r="EM408" s="126"/>
      <c r="EN408" s="126"/>
      <c r="EO408" s="126"/>
      <c r="EP408" s="126"/>
      <c r="EQ408" s="126"/>
      <c r="ER408" s="126"/>
      <c r="ES408" s="126"/>
      <c r="ET408" s="126"/>
      <c r="EU408" s="126"/>
      <c r="EV408" s="126"/>
      <c r="EW408" s="126"/>
      <c r="EX408" s="126"/>
      <c r="EY408" s="126"/>
      <c r="EZ408" s="126"/>
      <c r="FA408" s="126"/>
      <c r="FB408" s="126"/>
      <c r="FC408" s="126"/>
      <c r="FD408" s="126"/>
      <c r="FE408" s="126"/>
      <c r="FF408" s="126"/>
      <c r="AME408" s="126"/>
      <c r="AMF408" s="126"/>
      <c r="AMG408" s="126"/>
      <c r="AMH408" s="126"/>
      <c r="AMI408" s="126"/>
      <c r="AMJ408" s="126"/>
      <c r="AMK408" s="126"/>
      <c r="AML408" s="126"/>
      <c r="AMM408" s="126"/>
      <c r="AMN408" s="126"/>
      <c r="AMO408" s="126"/>
      <c r="AMP408" s="126"/>
      <c r="AMQ408" s="126"/>
      <c r="AMR408" s="126"/>
      <c r="AMS408" s="126"/>
      <c r="AMT408" s="126"/>
      <c r="AMU408" s="126"/>
      <c r="AMV408" s="126"/>
      <c r="AMW408" s="126"/>
      <c r="AMX408" s="126"/>
      <c r="AMY408" s="126"/>
      <c r="AMZ408" s="126"/>
      <c r="ANA408" s="126"/>
      <c r="ANB408" s="126"/>
      <c r="ANC408" s="126"/>
      <c r="AND408" s="126"/>
      <c r="ANE408" s="126"/>
      <c r="ANF408" s="126"/>
      <c r="ANG408" s="126"/>
      <c r="ANH408" s="126"/>
      <c r="ANI408" s="126"/>
      <c r="ANJ408" s="126"/>
      <c r="ANK408" s="126"/>
      <c r="ANL408" s="126"/>
      <c r="ANM408" s="126"/>
      <c r="ANN408" s="126"/>
      <c r="ANO408" s="126"/>
      <c r="ANP408" s="126"/>
      <c r="ANQ408" s="126"/>
      <c r="ANR408" s="126"/>
      <c r="ANS408" s="126"/>
      <c r="ANT408" s="126"/>
      <c r="ANU408" s="126"/>
      <c r="ANV408" s="126"/>
      <c r="ANW408" s="126"/>
      <c r="ANX408" s="126"/>
      <c r="ANY408" s="126"/>
      <c r="ANZ408" s="126"/>
      <c r="AOA408" s="126"/>
      <c r="AOB408" s="126"/>
      <c r="AOC408" s="126"/>
      <c r="AOD408" s="126"/>
      <c r="AOE408" s="126"/>
      <c r="AOF408" s="126"/>
      <c r="AOG408" s="126"/>
      <c r="AOH408" s="126"/>
      <c r="AOI408" s="126"/>
      <c r="AOJ408" s="126"/>
      <c r="AOK408" s="126"/>
      <c r="AOL408" s="126"/>
      <c r="AOM408" s="126"/>
      <c r="AON408" s="126"/>
      <c r="AOO408" s="126"/>
      <c r="AOP408" s="126"/>
      <c r="AOQ408" s="126"/>
      <c r="AOR408" s="126"/>
      <c r="AOS408" s="126"/>
      <c r="AOT408" s="126"/>
      <c r="AOU408" s="126"/>
      <c r="AOV408" s="126"/>
      <c r="AOW408" s="126"/>
      <c r="AOX408" s="126"/>
      <c r="AOY408" s="126"/>
      <c r="AOZ408" s="126"/>
      <c r="APA408" s="126"/>
      <c r="APB408" s="126"/>
      <c r="APC408" s="126"/>
      <c r="APD408" s="126"/>
      <c r="APE408" s="126"/>
      <c r="APF408" s="126"/>
      <c r="APG408" s="126"/>
      <c r="APH408" s="126"/>
      <c r="API408" s="126"/>
      <c r="APJ408" s="126"/>
      <c r="APK408" s="126"/>
      <c r="APL408" s="126"/>
      <c r="APM408" s="126"/>
      <c r="APN408" s="126"/>
      <c r="APO408" s="126"/>
      <c r="APP408" s="126"/>
      <c r="APQ408" s="126"/>
      <c r="APR408" s="126"/>
      <c r="APS408" s="126"/>
      <c r="APT408" s="126"/>
      <c r="APU408" s="126"/>
      <c r="APV408" s="126"/>
      <c r="APW408" s="126"/>
      <c r="APX408" s="126"/>
      <c r="APY408" s="126"/>
      <c r="APZ408" s="126"/>
      <c r="AQA408" s="126"/>
      <c r="AQB408" s="126"/>
      <c r="AQC408" s="126"/>
      <c r="AQD408" s="126"/>
      <c r="AQE408" s="126"/>
      <c r="AQF408" s="126"/>
      <c r="AQG408" s="126"/>
      <c r="AQH408" s="126"/>
      <c r="AQI408" s="126"/>
      <c r="AQJ408" s="126"/>
      <c r="AQK408" s="126"/>
      <c r="AQL408" s="126"/>
      <c r="AQM408" s="126"/>
      <c r="AQN408" s="126"/>
      <c r="AQO408" s="126"/>
      <c r="AQP408" s="126"/>
      <c r="AQQ408" s="126"/>
      <c r="AQR408" s="126"/>
      <c r="AQS408" s="126"/>
      <c r="AQT408" s="126"/>
      <c r="AQU408" s="126"/>
      <c r="AQV408" s="126"/>
      <c r="AQW408" s="126"/>
      <c r="AQX408" s="126"/>
      <c r="AQY408" s="126"/>
      <c r="AQZ408" s="126"/>
      <c r="ARA408" s="126"/>
      <c r="ARB408" s="126"/>
      <c r="ARC408" s="126"/>
      <c r="ARD408" s="126"/>
      <c r="ARE408" s="126"/>
      <c r="ARF408" s="126"/>
      <c r="ARG408" s="126"/>
      <c r="ARH408" s="126"/>
      <c r="ARI408" s="126"/>
      <c r="ARJ408" s="126"/>
      <c r="ARK408" s="126"/>
      <c r="ARL408" s="126"/>
      <c r="ARM408" s="126"/>
      <c r="ARN408" s="126"/>
      <c r="ARO408" s="126"/>
      <c r="ARP408" s="126"/>
      <c r="ARQ408" s="126"/>
      <c r="ARR408" s="126"/>
      <c r="ARS408" s="126"/>
      <c r="ART408" s="126"/>
      <c r="ARU408" s="126"/>
      <c r="ARV408" s="126"/>
      <c r="ARW408" s="126"/>
      <c r="ARX408" s="126"/>
      <c r="ARY408" s="126"/>
      <c r="ARZ408" s="126"/>
      <c r="ASA408" s="126"/>
      <c r="ASB408" s="126"/>
      <c r="ASC408" s="126"/>
      <c r="ASD408" s="126"/>
      <c r="ASE408" s="126"/>
      <c r="ASF408" s="126"/>
      <c r="ASG408" s="126"/>
      <c r="ASH408" s="126"/>
      <c r="ASI408" s="126"/>
      <c r="ASJ408" s="126"/>
      <c r="ASK408" s="126"/>
      <c r="ASL408" s="126"/>
      <c r="ASM408" s="126"/>
      <c r="ASN408" s="126"/>
      <c r="ASO408" s="126"/>
      <c r="ASP408" s="126"/>
      <c r="ASQ408" s="126"/>
      <c r="ASR408" s="126"/>
      <c r="ASS408" s="126"/>
      <c r="AST408" s="126"/>
      <c r="ASU408" s="126"/>
      <c r="ASV408" s="126"/>
      <c r="ASW408" s="126"/>
      <c r="ASX408" s="126"/>
      <c r="ASY408" s="126"/>
      <c r="ASZ408" s="126"/>
      <c r="ATA408" s="126"/>
      <c r="ATB408" s="126"/>
      <c r="ATC408" s="126"/>
      <c r="ATD408" s="126"/>
      <c r="ATE408" s="126"/>
      <c r="ATF408" s="126"/>
      <c r="ATG408" s="126"/>
      <c r="ATH408" s="126"/>
      <c r="ATI408" s="126"/>
      <c r="ATJ408" s="126"/>
      <c r="ATK408" s="126"/>
      <c r="ATL408" s="126"/>
      <c r="ATM408" s="126"/>
      <c r="ATN408" s="126"/>
      <c r="ATO408" s="126"/>
      <c r="ATP408" s="126"/>
      <c r="ATQ408" s="126"/>
      <c r="ATR408" s="126"/>
      <c r="ATS408" s="126"/>
      <c r="ATT408" s="126"/>
      <c r="ATU408" s="126"/>
      <c r="ATV408" s="126"/>
      <c r="ATW408" s="126"/>
      <c r="ATX408" s="126"/>
      <c r="ATY408" s="126"/>
    </row>
    <row r="409" spans="1:1221" s="125" customFormat="1" ht="31.5" x14ac:dyDescent="0.25">
      <c r="A409" s="90" t="s">
        <v>89</v>
      </c>
      <c r="B409" s="45">
        <v>302</v>
      </c>
      <c r="C409" s="91" t="s">
        <v>14</v>
      </c>
      <c r="D409" s="1" t="s">
        <v>96</v>
      </c>
      <c r="E409" s="1">
        <v>150</v>
      </c>
      <c r="F409" s="19">
        <v>4.4000000000000004</v>
      </c>
      <c r="G409" s="19">
        <v>3.7</v>
      </c>
      <c r="H409" s="19">
        <v>19</v>
      </c>
      <c r="I409" s="36">
        <v>156</v>
      </c>
      <c r="J409" s="126"/>
      <c r="K409" s="126"/>
      <c r="L409" s="126"/>
      <c r="M409" s="126"/>
      <c r="N409" s="126"/>
      <c r="O409" s="126"/>
      <c r="P409" s="126"/>
      <c r="Q409" s="126"/>
      <c r="R409" s="126"/>
      <c r="S409" s="126"/>
      <c r="T409" s="126"/>
      <c r="U409" s="126"/>
      <c r="V409" s="126"/>
      <c r="W409" s="126"/>
      <c r="X409" s="126"/>
      <c r="Y409" s="126"/>
      <c r="Z409" s="126"/>
      <c r="AA409" s="126"/>
      <c r="AB409" s="126"/>
      <c r="AC409" s="126"/>
      <c r="AD409" s="126"/>
      <c r="AE409" s="126"/>
      <c r="AF409" s="126"/>
      <c r="AG409" s="126"/>
      <c r="AH409" s="126"/>
      <c r="AI409" s="126"/>
      <c r="AJ409" s="126"/>
      <c r="AK409" s="126"/>
      <c r="AL409" s="126"/>
      <c r="AM409" s="126"/>
      <c r="AN409" s="126"/>
      <c r="AO409" s="126"/>
      <c r="AP409" s="126"/>
      <c r="AQ409" s="126"/>
      <c r="AR409" s="126"/>
      <c r="AS409" s="126"/>
      <c r="AT409" s="126"/>
      <c r="AU409" s="126"/>
      <c r="AV409" s="126"/>
      <c r="AW409" s="126"/>
      <c r="AX409" s="126"/>
      <c r="AY409" s="126"/>
      <c r="AZ409" s="126"/>
      <c r="BA409" s="126"/>
      <c r="BB409" s="126"/>
      <c r="BC409" s="126"/>
      <c r="BD409" s="126"/>
      <c r="BE409" s="126"/>
      <c r="BF409" s="126"/>
      <c r="BG409" s="126"/>
      <c r="BH409" s="126"/>
      <c r="BI409" s="126"/>
      <c r="BJ409" s="126"/>
      <c r="BK409" s="126"/>
      <c r="BL409" s="126"/>
      <c r="BM409" s="126"/>
      <c r="BN409" s="126"/>
      <c r="BO409" s="126"/>
      <c r="BP409" s="126"/>
      <c r="BQ409" s="126"/>
      <c r="BR409" s="126"/>
      <c r="BS409" s="126"/>
      <c r="BT409" s="126"/>
      <c r="BU409" s="126"/>
      <c r="BV409" s="126"/>
      <c r="BW409" s="126"/>
      <c r="BX409" s="126"/>
      <c r="BY409" s="126"/>
      <c r="BZ409" s="126"/>
      <c r="CA409" s="126"/>
      <c r="CB409" s="126"/>
      <c r="CC409" s="126"/>
      <c r="CD409" s="126"/>
      <c r="CE409" s="126"/>
      <c r="CF409" s="126"/>
      <c r="CG409" s="126"/>
      <c r="CH409" s="126"/>
      <c r="CI409" s="126"/>
      <c r="CJ409" s="126"/>
      <c r="CK409" s="126"/>
      <c r="CL409" s="126"/>
      <c r="CM409" s="126"/>
      <c r="CN409" s="126"/>
      <c r="CO409" s="126"/>
      <c r="CP409" s="126"/>
      <c r="CQ409" s="126"/>
      <c r="CR409" s="126"/>
      <c r="CS409" s="126"/>
      <c r="CT409" s="126"/>
      <c r="CU409" s="126"/>
      <c r="CV409" s="126"/>
      <c r="CW409" s="126"/>
      <c r="CX409" s="126"/>
      <c r="CY409" s="126"/>
      <c r="CZ409" s="126"/>
      <c r="DA409" s="126"/>
      <c r="DB409" s="126"/>
      <c r="DC409" s="126"/>
      <c r="DD409" s="126"/>
      <c r="DE409" s="126"/>
      <c r="DF409" s="126"/>
      <c r="DG409" s="126"/>
      <c r="DH409" s="126"/>
      <c r="DI409" s="126"/>
      <c r="DJ409" s="126"/>
      <c r="DK409" s="126"/>
      <c r="DL409" s="126"/>
      <c r="DM409" s="126"/>
      <c r="DN409" s="126"/>
      <c r="DO409" s="126"/>
      <c r="DP409" s="126"/>
      <c r="DQ409" s="126"/>
      <c r="DR409" s="126"/>
      <c r="DS409" s="126"/>
      <c r="DT409" s="126"/>
      <c r="DU409" s="126"/>
      <c r="DV409" s="126"/>
      <c r="DW409" s="126"/>
      <c r="DX409" s="126"/>
      <c r="DY409" s="126"/>
      <c r="DZ409" s="126"/>
      <c r="EA409" s="126"/>
      <c r="EB409" s="126"/>
      <c r="EC409" s="126"/>
      <c r="ED409" s="126"/>
      <c r="EE409" s="126"/>
      <c r="EF409" s="126"/>
      <c r="EG409" s="126"/>
      <c r="EH409" s="126"/>
      <c r="EI409" s="126"/>
      <c r="EJ409" s="126"/>
      <c r="EK409" s="126"/>
      <c r="EL409" s="126"/>
      <c r="EM409" s="126"/>
      <c r="EN409" s="126"/>
      <c r="EO409" s="126"/>
      <c r="EP409" s="126"/>
      <c r="EQ409" s="126"/>
      <c r="ER409" s="126"/>
      <c r="ES409" s="126"/>
      <c r="ET409" s="126"/>
      <c r="EU409" s="126"/>
      <c r="EV409" s="126"/>
      <c r="EW409" s="126"/>
      <c r="EX409" s="126"/>
      <c r="EY409" s="126"/>
      <c r="EZ409" s="126"/>
      <c r="FA409" s="126"/>
      <c r="FB409" s="126"/>
      <c r="FC409" s="126"/>
      <c r="FD409" s="126"/>
      <c r="FE409" s="126"/>
      <c r="FF409" s="126"/>
      <c r="AME409" s="126"/>
      <c r="AMF409" s="126"/>
      <c r="AMG409" s="126"/>
      <c r="AMH409" s="126"/>
      <c r="AMI409" s="126"/>
      <c r="AMJ409" s="126"/>
      <c r="AMK409" s="126"/>
      <c r="AML409" s="126"/>
      <c r="AMM409" s="126"/>
      <c r="AMN409" s="126"/>
      <c r="AMO409" s="126"/>
      <c r="AMP409" s="126"/>
      <c r="AMQ409" s="126"/>
      <c r="AMR409" s="126"/>
      <c r="AMS409" s="126"/>
      <c r="AMT409" s="126"/>
      <c r="AMU409" s="126"/>
      <c r="AMV409" s="126"/>
      <c r="AMW409" s="126"/>
      <c r="AMX409" s="126"/>
      <c r="AMY409" s="126"/>
      <c r="AMZ409" s="126"/>
      <c r="ANA409" s="126"/>
      <c r="ANB409" s="126"/>
      <c r="ANC409" s="126"/>
      <c r="AND409" s="126"/>
      <c r="ANE409" s="126"/>
      <c r="ANF409" s="126"/>
      <c r="ANG409" s="126"/>
      <c r="ANH409" s="126"/>
      <c r="ANI409" s="126"/>
      <c r="ANJ409" s="126"/>
      <c r="ANK409" s="126"/>
      <c r="ANL409" s="126"/>
      <c r="ANM409" s="126"/>
      <c r="ANN409" s="126"/>
      <c r="ANO409" s="126"/>
      <c r="ANP409" s="126"/>
      <c r="ANQ409" s="126"/>
      <c r="ANR409" s="126"/>
      <c r="ANS409" s="126"/>
      <c r="ANT409" s="126"/>
      <c r="ANU409" s="126"/>
      <c r="ANV409" s="126"/>
      <c r="ANW409" s="126"/>
      <c r="ANX409" s="126"/>
      <c r="ANY409" s="126"/>
      <c r="ANZ409" s="126"/>
      <c r="AOA409" s="126"/>
      <c r="AOB409" s="126"/>
      <c r="AOC409" s="126"/>
      <c r="AOD409" s="126"/>
      <c r="AOE409" s="126"/>
      <c r="AOF409" s="126"/>
      <c r="AOG409" s="126"/>
      <c r="AOH409" s="126"/>
      <c r="AOI409" s="126"/>
      <c r="AOJ409" s="126"/>
      <c r="AOK409" s="126"/>
      <c r="AOL409" s="126"/>
      <c r="AOM409" s="126"/>
      <c r="AON409" s="126"/>
      <c r="AOO409" s="126"/>
      <c r="AOP409" s="126"/>
      <c r="AOQ409" s="126"/>
      <c r="AOR409" s="126"/>
      <c r="AOS409" s="126"/>
      <c r="AOT409" s="126"/>
      <c r="AOU409" s="126"/>
      <c r="AOV409" s="126"/>
      <c r="AOW409" s="126"/>
      <c r="AOX409" s="126"/>
      <c r="AOY409" s="126"/>
      <c r="AOZ409" s="126"/>
      <c r="APA409" s="126"/>
      <c r="APB409" s="126"/>
      <c r="APC409" s="126"/>
      <c r="APD409" s="126"/>
      <c r="APE409" s="126"/>
      <c r="APF409" s="126"/>
      <c r="APG409" s="126"/>
      <c r="APH409" s="126"/>
      <c r="API409" s="126"/>
      <c r="APJ409" s="126"/>
      <c r="APK409" s="126"/>
      <c r="APL409" s="126"/>
      <c r="APM409" s="126"/>
      <c r="APN409" s="126"/>
      <c r="APO409" s="126"/>
      <c r="APP409" s="126"/>
      <c r="APQ409" s="126"/>
      <c r="APR409" s="126"/>
      <c r="APS409" s="126"/>
      <c r="APT409" s="126"/>
      <c r="APU409" s="126"/>
      <c r="APV409" s="126"/>
      <c r="APW409" s="126"/>
      <c r="APX409" s="126"/>
      <c r="APY409" s="126"/>
      <c r="APZ409" s="126"/>
      <c r="AQA409" s="126"/>
      <c r="AQB409" s="126"/>
      <c r="AQC409" s="126"/>
      <c r="AQD409" s="126"/>
      <c r="AQE409" s="126"/>
      <c r="AQF409" s="126"/>
      <c r="AQG409" s="126"/>
      <c r="AQH409" s="126"/>
      <c r="AQI409" s="126"/>
      <c r="AQJ409" s="126"/>
      <c r="AQK409" s="126"/>
      <c r="AQL409" s="126"/>
      <c r="AQM409" s="126"/>
      <c r="AQN409" s="126"/>
      <c r="AQO409" s="126"/>
      <c r="AQP409" s="126"/>
      <c r="AQQ409" s="126"/>
      <c r="AQR409" s="126"/>
      <c r="AQS409" s="126"/>
      <c r="AQT409" s="126"/>
      <c r="AQU409" s="126"/>
      <c r="AQV409" s="126"/>
      <c r="AQW409" s="126"/>
      <c r="AQX409" s="126"/>
      <c r="AQY409" s="126"/>
      <c r="AQZ409" s="126"/>
      <c r="ARA409" s="126"/>
      <c r="ARB409" s="126"/>
      <c r="ARC409" s="126"/>
      <c r="ARD409" s="126"/>
      <c r="ARE409" s="126"/>
      <c r="ARF409" s="126"/>
      <c r="ARG409" s="126"/>
      <c r="ARH409" s="126"/>
      <c r="ARI409" s="126"/>
      <c r="ARJ409" s="126"/>
      <c r="ARK409" s="126"/>
      <c r="ARL409" s="126"/>
      <c r="ARM409" s="126"/>
      <c r="ARN409" s="126"/>
      <c r="ARO409" s="126"/>
      <c r="ARP409" s="126"/>
      <c r="ARQ409" s="126"/>
      <c r="ARR409" s="126"/>
      <c r="ARS409" s="126"/>
      <c r="ART409" s="126"/>
      <c r="ARU409" s="126"/>
      <c r="ARV409" s="126"/>
      <c r="ARW409" s="126"/>
      <c r="ARX409" s="126"/>
      <c r="ARY409" s="126"/>
      <c r="ARZ409" s="126"/>
      <c r="ASA409" s="126"/>
      <c r="ASB409" s="126"/>
      <c r="ASC409" s="126"/>
      <c r="ASD409" s="126"/>
      <c r="ASE409" s="126"/>
      <c r="ASF409" s="126"/>
      <c r="ASG409" s="126"/>
      <c r="ASH409" s="126"/>
      <c r="ASI409" s="126"/>
      <c r="ASJ409" s="126"/>
      <c r="ASK409" s="126"/>
      <c r="ASL409" s="126"/>
      <c r="ASM409" s="126"/>
      <c r="ASN409" s="126"/>
      <c r="ASO409" s="126"/>
      <c r="ASP409" s="126"/>
      <c r="ASQ409" s="126"/>
      <c r="ASR409" s="126"/>
      <c r="ASS409" s="126"/>
      <c r="AST409" s="126"/>
      <c r="ASU409" s="126"/>
      <c r="ASV409" s="126"/>
      <c r="ASW409" s="126"/>
      <c r="ASX409" s="126"/>
      <c r="ASY409" s="126"/>
      <c r="ASZ409" s="126"/>
      <c r="ATA409" s="126"/>
      <c r="ATB409" s="126"/>
      <c r="ATC409" s="126"/>
      <c r="ATD409" s="126"/>
      <c r="ATE409" s="126"/>
      <c r="ATF409" s="126"/>
      <c r="ATG409" s="126"/>
      <c r="ATH409" s="126"/>
      <c r="ATI409" s="126"/>
      <c r="ATJ409" s="126"/>
      <c r="ATK409" s="126"/>
      <c r="ATL409" s="126"/>
      <c r="ATM409" s="126"/>
      <c r="ATN409" s="126"/>
      <c r="ATO409" s="126"/>
      <c r="ATP409" s="126"/>
      <c r="ATQ409" s="126"/>
      <c r="ATR409" s="126"/>
      <c r="ATS409" s="126"/>
      <c r="ATT409" s="126"/>
      <c r="ATU409" s="126"/>
      <c r="ATV409" s="126"/>
      <c r="ATW409" s="126"/>
      <c r="ATX409" s="126"/>
      <c r="ATY409" s="126"/>
    </row>
    <row r="410" spans="1:1221" s="125" customFormat="1" x14ac:dyDescent="0.25">
      <c r="A410" s="90"/>
      <c r="B410" s="45"/>
      <c r="C410" s="91"/>
      <c r="D410" s="19" t="s">
        <v>198</v>
      </c>
      <c r="E410" s="19">
        <v>30</v>
      </c>
      <c r="F410" s="19"/>
      <c r="G410" s="19"/>
      <c r="H410" s="19"/>
      <c r="I410" s="19"/>
      <c r="J410" s="126"/>
      <c r="K410" s="126"/>
      <c r="L410" s="126"/>
      <c r="M410" s="126"/>
      <c r="N410" s="126"/>
      <c r="O410" s="126"/>
      <c r="P410" s="126"/>
      <c r="Q410" s="126"/>
      <c r="R410" s="126"/>
      <c r="S410" s="126"/>
      <c r="T410" s="126"/>
      <c r="U410" s="126"/>
      <c r="V410" s="126"/>
      <c r="W410" s="126"/>
      <c r="X410" s="126"/>
      <c r="Y410" s="126"/>
      <c r="Z410" s="126"/>
      <c r="AA410" s="126"/>
      <c r="AB410" s="126"/>
      <c r="AC410" s="126"/>
      <c r="AD410" s="126"/>
      <c r="AE410" s="126"/>
      <c r="AF410" s="126"/>
      <c r="AG410" s="126"/>
      <c r="AH410" s="126"/>
      <c r="AI410" s="126"/>
      <c r="AJ410" s="126"/>
      <c r="AK410" s="126"/>
      <c r="AL410" s="126"/>
      <c r="AM410" s="126"/>
      <c r="AN410" s="126"/>
      <c r="AO410" s="126"/>
      <c r="AP410" s="126"/>
      <c r="AQ410" s="126"/>
      <c r="AR410" s="126"/>
      <c r="AS410" s="126"/>
      <c r="AT410" s="126"/>
      <c r="AU410" s="126"/>
      <c r="AV410" s="126"/>
      <c r="AW410" s="126"/>
      <c r="AX410" s="126"/>
      <c r="AY410" s="126"/>
      <c r="AZ410" s="126"/>
      <c r="BA410" s="126"/>
      <c r="BB410" s="126"/>
      <c r="BC410" s="126"/>
      <c r="BD410" s="126"/>
      <c r="BE410" s="126"/>
      <c r="BF410" s="126"/>
      <c r="BG410" s="126"/>
      <c r="BH410" s="126"/>
      <c r="BI410" s="126"/>
      <c r="BJ410" s="126"/>
      <c r="BK410" s="126"/>
      <c r="BL410" s="126"/>
      <c r="BM410" s="126"/>
      <c r="BN410" s="126"/>
      <c r="BO410" s="126"/>
      <c r="BP410" s="126"/>
      <c r="BQ410" s="126"/>
      <c r="BR410" s="126"/>
      <c r="BS410" s="126"/>
      <c r="BT410" s="126"/>
      <c r="BU410" s="126"/>
      <c r="BV410" s="126"/>
      <c r="BW410" s="126"/>
      <c r="BX410" s="126"/>
      <c r="BY410" s="126"/>
      <c r="BZ410" s="126"/>
      <c r="CA410" s="126"/>
      <c r="CB410" s="126"/>
      <c r="CC410" s="126"/>
      <c r="CD410" s="126"/>
      <c r="CE410" s="126"/>
      <c r="CF410" s="126"/>
      <c r="CG410" s="126"/>
      <c r="CH410" s="126"/>
      <c r="CI410" s="126"/>
      <c r="CJ410" s="126"/>
      <c r="CK410" s="126"/>
      <c r="CL410" s="126"/>
      <c r="CM410" s="126"/>
      <c r="CN410" s="126"/>
      <c r="CO410" s="126"/>
      <c r="CP410" s="126"/>
      <c r="CQ410" s="126"/>
      <c r="CR410" s="126"/>
      <c r="CS410" s="126"/>
      <c r="CT410" s="126"/>
      <c r="CU410" s="126"/>
      <c r="CV410" s="126"/>
      <c r="CW410" s="126"/>
      <c r="CX410" s="126"/>
      <c r="CY410" s="126"/>
      <c r="CZ410" s="126"/>
      <c r="DA410" s="126"/>
      <c r="DB410" s="126"/>
      <c r="DC410" s="126"/>
      <c r="DD410" s="126"/>
      <c r="DE410" s="126"/>
      <c r="DF410" s="126"/>
      <c r="DG410" s="126"/>
      <c r="DH410" s="126"/>
      <c r="DI410" s="126"/>
      <c r="DJ410" s="126"/>
      <c r="DK410" s="126"/>
      <c r="DL410" s="126"/>
      <c r="DM410" s="126"/>
      <c r="DN410" s="126"/>
      <c r="DO410" s="126"/>
      <c r="DP410" s="126"/>
      <c r="DQ410" s="126"/>
      <c r="DR410" s="126"/>
      <c r="DS410" s="126"/>
      <c r="DT410" s="126"/>
      <c r="DU410" s="126"/>
      <c r="DV410" s="126"/>
      <c r="DW410" s="126"/>
      <c r="DX410" s="126"/>
      <c r="DY410" s="126"/>
      <c r="DZ410" s="126"/>
      <c r="EA410" s="126"/>
      <c r="EB410" s="126"/>
      <c r="EC410" s="126"/>
      <c r="ED410" s="126"/>
      <c r="EE410" s="126"/>
      <c r="EF410" s="126"/>
      <c r="EG410" s="126"/>
      <c r="EH410" s="126"/>
      <c r="EI410" s="126"/>
      <c r="EJ410" s="126"/>
      <c r="EK410" s="126"/>
      <c r="EL410" s="126"/>
      <c r="EM410" s="126"/>
      <c r="EN410" s="126"/>
      <c r="EO410" s="126"/>
      <c r="EP410" s="126"/>
      <c r="EQ410" s="126"/>
      <c r="ER410" s="126"/>
      <c r="ES410" s="126"/>
      <c r="ET410" s="126"/>
      <c r="EU410" s="126"/>
      <c r="EV410" s="126"/>
      <c r="EW410" s="126"/>
      <c r="EX410" s="126"/>
      <c r="EY410" s="126"/>
      <c r="EZ410" s="126"/>
      <c r="FA410" s="126"/>
      <c r="FB410" s="126"/>
      <c r="FC410" s="126"/>
      <c r="FD410" s="126"/>
      <c r="FE410" s="126"/>
      <c r="FF410" s="126"/>
      <c r="AME410" s="126"/>
      <c r="AMF410" s="126"/>
      <c r="AMG410" s="126"/>
      <c r="AMH410" s="126"/>
      <c r="AMI410" s="126"/>
      <c r="AMJ410" s="126"/>
      <c r="AMK410" s="126"/>
      <c r="AML410" s="126"/>
      <c r="AMM410" s="126"/>
      <c r="AMN410" s="126"/>
      <c r="AMO410" s="126"/>
      <c r="AMP410" s="126"/>
      <c r="AMQ410" s="126"/>
      <c r="AMR410" s="126"/>
      <c r="AMS410" s="126"/>
      <c r="AMT410" s="126"/>
      <c r="AMU410" s="126"/>
      <c r="AMV410" s="126"/>
      <c r="AMW410" s="126"/>
      <c r="AMX410" s="126"/>
      <c r="AMY410" s="126"/>
      <c r="AMZ410" s="126"/>
      <c r="ANA410" s="126"/>
      <c r="ANB410" s="126"/>
      <c r="ANC410" s="126"/>
      <c r="AND410" s="126"/>
      <c r="ANE410" s="126"/>
      <c r="ANF410" s="126"/>
      <c r="ANG410" s="126"/>
      <c r="ANH410" s="126"/>
      <c r="ANI410" s="126"/>
      <c r="ANJ410" s="126"/>
      <c r="ANK410" s="126"/>
      <c r="ANL410" s="126"/>
      <c r="ANM410" s="126"/>
      <c r="ANN410" s="126"/>
      <c r="ANO410" s="126"/>
      <c r="ANP410" s="126"/>
      <c r="ANQ410" s="126"/>
      <c r="ANR410" s="126"/>
      <c r="ANS410" s="126"/>
      <c r="ANT410" s="126"/>
      <c r="ANU410" s="126"/>
      <c r="ANV410" s="126"/>
      <c r="ANW410" s="126"/>
      <c r="ANX410" s="126"/>
      <c r="ANY410" s="126"/>
      <c r="ANZ410" s="126"/>
      <c r="AOA410" s="126"/>
      <c r="AOB410" s="126"/>
      <c r="AOC410" s="126"/>
      <c r="AOD410" s="126"/>
      <c r="AOE410" s="126"/>
      <c r="AOF410" s="126"/>
      <c r="AOG410" s="126"/>
      <c r="AOH410" s="126"/>
      <c r="AOI410" s="126"/>
      <c r="AOJ410" s="126"/>
      <c r="AOK410" s="126"/>
      <c r="AOL410" s="126"/>
      <c r="AOM410" s="126"/>
      <c r="AON410" s="126"/>
      <c r="AOO410" s="126"/>
      <c r="AOP410" s="126"/>
      <c r="AOQ410" s="126"/>
      <c r="AOR410" s="126"/>
      <c r="AOS410" s="126"/>
      <c r="AOT410" s="126"/>
      <c r="AOU410" s="126"/>
      <c r="AOV410" s="126"/>
      <c r="AOW410" s="126"/>
      <c r="AOX410" s="126"/>
      <c r="AOY410" s="126"/>
      <c r="AOZ410" s="126"/>
      <c r="APA410" s="126"/>
      <c r="APB410" s="126"/>
      <c r="APC410" s="126"/>
      <c r="APD410" s="126"/>
      <c r="APE410" s="126"/>
      <c r="APF410" s="126"/>
      <c r="APG410" s="126"/>
      <c r="APH410" s="126"/>
      <c r="API410" s="126"/>
      <c r="APJ410" s="126"/>
      <c r="APK410" s="126"/>
      <c r="APL410" s="126"/>
      <c r="APM410" s="126"/>
      <c r="APN410" s="126"/>
      <c r="APO410" s="126"/>
      <c r="APP410" s="126"/>
      <c r="APQ410" s="126"/>
      <c r="APR410" s="126"/>
      <c r="APS410" s="126"/>
      <c r="APT410" s="126"/>
      <c r="APU410" s="126"/>
      <c r="APV410" s="126"/>
      <c r="APW410" s="126"/>
      <c r="APX410" s="126"/>
      <c r="APY410" s="126"/>
      <c r="APZ410" s="126"/>
      <c r="AQA410" s="126"/>
      <c r="AQB410" s="126"/>
      <c r="AQC410" s="126"/>
      <c r="AQD410" s="126"/>
      <c r="AQE410" s="126"/>
      <c r="AQF410" s="126"/>
      <c r="AQG410" s="126"/>
      <c r="AQH410" s="126"/>
      <c r="AQI410" s="126"/>
      <c r="AQJ410" s="126"/>
      <c r="AQK410" s="126"/>
      <c r="AQL410" s="126"/>
      <c r="AQM410" s="126"/>
      <c r="AQN410" s="126"/>
      <c r="AQO410" s="126"/>
      <c r="AQP410" s="126"/>
      <c r="AQQ410" s="126"/>
      <c r="AQR410" s="126"/>
      <c r="AQS410" s="126"/>
      <c r="AQT410" s="126"/>
      <c r="AQU410" s="126"/>
      <c r="AQV410" s="126"/>
      <c r="AQW410" s="126"/>
      <c r="AQX410" s="126"/>
      <c r="AQY410" s="126"/>
      <c r="AQZ410" s="126"/>
      <c r="ARA410" s="126"/>
      <c r="ARB410" s="126"/>
      <c r="ARC410" s="126"/>
      <c r="ARD410" s="126"/>
      <c r="ARE410" s="126"/>
      <c r="ARF410" s="126"/>
      <c r="ARG410" s="126"/>
      <c r="ARH410" s="126"/>
      <c r="ARI410" s="126"/>
      <c r="ARJ410" s="126"/>
      <c r="ARK410" s="126"/>
      <c r="ARL410" s="126"/>
      <c r="ARM410" s="126"/>
      <c r="ARN410" s="126"/>
      <c r="ARO410" s="126"/>
      <c r="ARP410" s="126"/>
      <c r="ARQ410" s="126"/>
      <c r="ARR410" s="126"/>
      <c r="ARS410" s="126"/>
      <c r="ART410" s="126"/>
      <c r="ARU410" s="126"/>
      <c r="ARV410" s="126"/>
      <c r="ARW410" s="126"/>
      <c r="ARX410" s="126"/>
      <c r="ARY410" s="126"/>
      <c r="ARZ410" s="126"/>
      <c r="ASA410" s="126"/>
      <c r="ASB410" s="126"/>
      <c r="ASC410" s="126"/>
      <c r="ASD410" s="126"/>
      <c r="ASE410" s="126"/>
      <c r="ASF410" s="126"/>
      <c r="ASG410" s="126"/>
      <c r="ASH410" s="126"/>
      <c r="ASI410" s="126"/>
      <c r="ASJ410" s="126"/>
      <c r="ASK410" s="126"/>
      <c r="ASL410" s="126"/>
      <c r="ASM410" s="126"/>
      <c r="ASN410" s="126"/>
      <c r="ASO410" s="126"/>
      <c r="ASP410" s="126"/>
      <c r="ASQ410" s="126"/>
      <c r="ASR410" s="126"/>
      <c r="ASS410" s="126"/>
      <c r="AST410" s="126"/>
      <c r="ASU410" s="126"/>
      <c r="ASV410" s="126"/>
      <c r="ASW410" s="126"/>
      <c r="ASX410" s="126"/>
      <c r="ASY410" s="126"/>
      <c r="ASZ410" s="126"/>
      <c r="ATA410" s="126"/>
      <c r="ATB410" s="126"/>
      <c r="ATC410" s="126"/>
      <c r="ATD410" s="126"/>
      <c r="ATE410" s="126"/>
      <c r="ATF410" s="126"/>
      <c r="ATG410" s="126"/>
      <c r="ATH410" s="126"/>
      <c r="ATI410" s="126"/>
      <c r="ATJ410" s="126"/>
      <c r="ATK410" s="126"/>
      <c r="ATL410" s="126"/>
      <c r="ATM410" s="126"/>
      <c r="ATN410" s="126"/>
      <c r="ATO410" s="126"/>
      <c r="ATP410" s="126"/>
      <c r="ATQ410" s="126"/>
      <c r="ATR410" s="126"/>
      <c r="ATS410" s="126"/>
      <c r="ATT410" s="126"/>
      <c r="ATU410" s="126"/>
      <c r="ATV410" s="126"/>
      <c r="ATW410" s="126"/>
      <c r="ATX410" s="126"/>
      <c r="ATY410" s="126"/>
    </row>
    <row r="411" spans="1:1221" s="125" customFormat="1" ht="31.5" x14ac:dyDescent="0.25">
      <c r="A411" s="90"/>
      <c r="B411" s="45"/>
      <c r="C411" s="91"/>
      <c r="D411" s="19" t="s">
        <v>110</v>
      </c>
      <c r="E411" s="19">
        <v>0.4</v>
      </c>
      <c r="F411" s="19"/>
      <c r="G411" s="19"/>
      <c r="H411" s="19"/>
      <c r="I411" s="36"/>
      <c r="J411" s="126"/>
      <c r="K411" s="126"/>
      <c r="L411" s="126"/>
      <c r="M411" s="126"/>
      <c r="N411" s="126"/>
      <c r="O411" s="126"/>
      <c r="P411" s="126"/>
      <c r="Q411" s="126"/>
      <c r="R411" s="126"/>
      <c r="S411" s="126"/>
      <c r="T411" s="126"/>
      <c r="U411" s="126"/>
      <c r="V411" s="126"/>
      <c r="W411" s="126"/>
      <c r="X411" s="126"/>
      <c r="Y411" s="126"/>
      <c r="Z411" s="126"/>
      <c r="AA411" s="126"/>
      <c r="AB411" s="126"/>
      <c r="AC411" s="126"/>
      <c r="AD411" s="126"/>
      <c r="AE411" s="126"/>
      <c r="AF411" s="126"/>
      <c r="AG411" s="126"/>
      <c r="AH411" s="126"/>
      <c r="AI411" s="126"/>
      <c r="AJ411" s="126"/>
      <c r="AK411" s="126"/>
      <c r="AL411" s="126"/>
      <c r="AM411" s="126"/>
      <c r="AN411" s="126"/>
      <c r="AO411" s="126"/>
      <c r="AP411" s="126"/>
      <c r="AQ411" s="126"/>
      <c r="AR411" s="126"/>
      <c r="AS411" s="126"/>
      <c r="AT411" s="126"/>
      <c r="AU411" s="126"/>
      <c r="AV411" s="126"/>
      <c r="AW411" s="126"/>
      <c r="AX411" s="126"/>
      <c r="AY411" s="126"/>
      <c r="AZ411" s="126"/>
      <c r="BA411" s="126"/>
      <c r="BB411" s="126"/>
      <c r="BC411" s="126"/>
      <c r="BD411" s="126"/>
      <c r="BE411" s="126"/>
      <c r="BF411" s="126"/>
      <c r="BG411" s="126"/>
      <c r="BH411" s="126"/>
      <c r="BI411" s="126"/>
      <c r="BJ411" s="126"/>
      <c r="BK411" s="126"/>
      <c r="BL411" s="126"/>
      <c r="BM411" s="126"/>
      <c r="BN411" s="126"/>
      <c r="BO411" s="126"/>
      <c r="BP411" s="126"/>
      <c r="BQ411" s="126"/>
      <c r="BR411" s="126"/>
      <c r="BS411" s="126"/>
      <c r="BT411" s="126"/>
      <c r="BU411" s="126"/>
      <c r="BV411" s="126"/>
      <c r="BW411" s="126"/>
      <c r="BX411" s="126"/>
      <c r="BY411" s="126"/>
      <c r="BZ411" s="126"/>
      <c r="CA411" s="126"/>
      <c r="CB411" s="126"/>
      <c r="CC411" s="126"/>
      <c r="CD411" s="126"/>
      <c r="CE411" s="126"/>
      <c r="CF411" s="126"/>
      <c r="CG411" s="126"/>
      <c r="CH411" s="126"/>
      <c r="CI411" s="126"/>
      <c r="CJ411" s="126"/>
      <c r="CK411" s="126"/>
      <c r="CL411" s="126"/>
      <c r="CM411" s="126"/>
      <c r="CN411" s="126"/>
      <c r="CO411" s="126"/>
      <c r="CP411" s="126"/>
      <c r="CQ411" s="126"/>
      <c r="CR411" s="126"/>
      <c r="CS411" s="126"/>
      <c r="CT411" s="126"/>
      <c r="CU411" s="126"/>
      <c r="CV411" s="126"/>
      <c r="CW411" s="126"/>
      <c r="CX411" s="126"/>
      <c r="CY411" s="126"/>
      <c r="CZ411" s="126"/>
      <c r="DA411" s="126"/>
      <c r="DB411" s="126"/>
      <c r="DC411" s="126"/>
      <c r="DD411" s="126"/>
      <c r="DE411" s="126"/>
      <c r="DF411" s="126"/>
      <c r="DG411" s="126"/>
      <c r="DH411" s="126"/>
      <c r="DI411" s="126"/>
      <c r="DJ411" s="126"/>
      <c r="DK411" s="126"/>
      <c r="DL411" s="126"/>
      <c r="DM411" s="126"/>
      <c r="DN411" s="126"/>
      <c r="DO411" s="126"/>
      <c r="DP411" s="126"/>
      <c r="DQ411" s="126"/>
      <c r="DR411" s="126"/>
      <c r="DS411" s="126"/>
      <c r="DT411" s="126"/>
      <c r="DU411" s="126"/>
      <c r="DV411" s="126"/>
      <c r="DW411" s="126"/>
      <c r="DX411" s="126"/>
      <c r="DY411" s="126"/>
      <c r="DZ411" s="126"/>
      <c r="EA411" s="126"/>
      <c r="EB411" s="126"/>
      <c r="EC411" s="126"/>
      <c r="ED411" s="126"/>
      <c r="EE411" s="126"/>
      <c r="EF411" s="126"/>
      <c r="EG411" s="126"/>
      <c r="EH411" s="126"/>
      <c r="EI411" s="126"/>
      <c r="EJ411" s="126"/>
      <c r="EK411" s="126"/>
      <c r="EL411" s="126"/>
      <c r="EM411" s="126"/>
      <c r="EN411" s="126"/>
      <c r="EO411" s="126"/>
      <c r="EP411" s="126"/>
      <c r="EQ411" s="126"/>
      <c r="ER411" s="126"/>
      <c r="ES411" s="126"/>
      <c r="ET411" s="126"/>
      <c r="EU411" s="126"/>
      <c r="EV411" s="126"/>
      <c r="EW411" s="126"/>
      <c r="EX411" s="126"/>
      <c r="EY411" s="126"/>
      <c r="EZ411" s="126"/>
      <c r="FA411" s="126"/>
      <c r="FB411" s="126"/>
      <c r="FC411" s="126"/>
      <c r="FD411" s="126"/>
      <c r="FE411" s="126"/>
      <c r="FF411" s="126"/>
      <c r="AME411" s="126"/>
      <c r="AMF411" s="126"/>
      <c r="AMG411" s="126"/>
      <c r="AMH411" s="126"/>
      <c r="AMI411" s="126"/>
      <c r="AMJ411" s="126"/>
      <c r="AMK411" s="126"/>
      <c r="AML411" s="126"/>
      <c r="AMM411" s="126"/>
      <c r="AMN411" s="126"/>
      <c r="AMO411" s="126"/>
      <c r="AMP411" s="126"/>
      <c r="AMQ411" s="126"/>
      <c r="AMR411" s="126"/>
      <c r="AMS411" s="126"/>
      <c r="AMT411" s="126"/>
      <c r="AMU411" s="126"/>
      <c r="AMV411" s="126"/>
      <c r="AMW411" s="126"/>
      <c r="AMX411" s="126"/>
      <c r="AMY411" s="126"/>
      <c r="AMZ411" s="126"/>
      <c r="ANA411" s="126"/>
      <c r="ANB411" s="126"/>
      <c r="ANC411" s="126"/>
      <c r="AND411" s="126"/>
      <c r="ANE411" s="126"/>
      <c r="ANF411" s="126"/>
      <c r="ANG411" s="126"/>
      <c r="ANH411" s="126"/>
      <c r="ANI411" s="126"/>
      <c r="ANJ411" s="126"/>
      <c r="ANK411" s="126"/>
      <c r="ANL411" s="126"/>
      <c r="ANM411" s="126"/>
      <c r="ANN411" s="126"/>
      <c r="ANO411" s="126"/>
      <c r="ANP411" s="126"/>
      <c r="ANQ411" s="126"/>
      <c r="ANR411" s="126"/>
      <c r="ANS411" s="126"/>
      <c r="ANT411" s="126"/>
      <c r="ANU411" s="126"/>
      <c r="ANV411" s="126"/>
      <c r="ANW411" s="126"/>
      <c r="ANX411" s="126"/>
      <c r="ANY411" s="126"/>
      <c r="ANZ411" s="126"/>
      <c r="AOA411" s="126"/>
      <c r="AOB411" s="126"/>
      <c r="AOC411" s="126"/>
      <c r="AOD411" s="126"/>
      <c r="AOE411" s="126"/>
      <c r="AOF411" s="126"/>
      <c r="AOG411" s="126"/>
      <c r="AOH411" s="126"/>
      <c r="AOI411" s="126"/>
      <c r="AOJ411" s="126"/>
      <c r="AOK411" s="126"/>
      <c r="AOL411" s="126"/>
      <c r="AOM411" s="126"/>
      <c r="AON411" s="126"/>
      <c r="AOO411" s="126"/>
      <c r="AOP411" s="126"/>
      <c r="AOQ411" s="126"/>
      <c r="AOR411" s="126"/>
      <c r="AOS411" s="126"/>
      <c r="AOT411" s="126"/>
      <c r="AOU411" s="126"/>
      <c r="AOV411" s="126"/>
      <c r="AOW411" s="126"/>
      <c r="AOX411" s="126"/>
      <c r="AOY411" s="126"/>
      <c r="AOZ411" s="126"/>
      <c r="APA411" s="126"/>
      <c r="APB411" s="126"/>
      <c r="APC411" s="126"/>
      <c r="APD411" s="126"/>
      <c r="APE411" s="126"/>
      <c r="APF411" s="126"/>
      <c r="APG411" s="126"/>
      <c r="APH411" s="126"/>
      <c r="API411" s="126"/>
      <c r="APJ411" s="126"/>
      <c r="APK411" s="126"/>
      <c r="APL411" s="126"/>
      <c r="APM411" s="126"/>
      <c r="APN411" s="126"/>
      <c r="APO411" s="126"/>
      <c r="APP411" s="126"/>
      <c r="APQ411" s="126"/>
      <c r="APR411" s="126"/>
      <c r="APS411" s="126"/>
      <c r="APT411" s="126"/>
      <c r="APU411" s="126"/>
      <c r="APV411" s="126"/>
      <c r="APW411" s="126"/>
      <c r="APX411" s="126"/>
      <c r="APY411" s="126"/>
      <c r="APZ411" s="126"/>
      <c r="AQA411" s="126"/>
      <c r="AQB411" s="126"/>
      <c r="AQC411" s="126"/>
      <c r="AQD411" s="126"/>
      <c r="AQE411" s="126"/>
      <c r="AQF411" s="126"/>
      <c r="AQG411" s="126"/>
      <c r="AQH411" s="126"/>
      <c r="AQI411" s="126"/>
      <c r="AQJ411" s="126"/>
      <c r="AQK411" s="126"/>
      <c r="AQL411" s="126"/>
      <c r="AQM411" s="126"/>
      <c r="AQN411" s="126"/>
      <c r="AQO411" s="126"/>
      <c r="AQP411" s="126"/>
      <c r="AQQ411" s="126"/>
      <c r="AQR411" s="126"/>
      <c r="AQS411" s="126"/>
      <c r="AQT411" s="126"/>
      <c r="AQU411" s="126"/>
      <c r="AQV411" s="126"/>
      <c r="AQW411" s="126"/>
      <c r="AQX411" s="126"/>
      <c r="AQY411" s="126"/>
      <c r="AQZ411" s="126"/>
      <c r="ARA411" s="126"/>
      <c r="ARB411" s="126"/>
      <c r="ARC411" s="126"/>
      <c r="ARD411" s="126"/>
      <c r="ARE411" s="126"/>
      <c r="ARF411" s="126"/>
      <c r="ARG411" s="126"/>
      <c r="ARH411" s="126"/>
      <c r="ARI411" s="126"/>
      <c r="ARJ411" s="126"/>
      <c r="ARK411" s="126"/>
      <c r="ARL411" s="126"/>
      <c r="ARM411" s="126"/>
      <c r="ARN411" s="126"/>
      <c r="ARO411" s="126"/>
      <c r="ARP411" s="126"/>
      <c r="ARQ411" s="126"/>
      <c r="ARR411" s="126"/>
      <c r="ARS411" s="126"/>
      <c r="ART411" s="126"/>
      <c r="ARU411" s="126"/>
      <c r="ARV411" s="126"/>
      <c r="ARW411" s="126"/>
      <c r="ARX411" s="126"/>
      <c r="ARY411" s="126"/>
      <c r="ARZ411" s="126"/>
      <c r="ASA411" s="126"/>
      <c r="ASB411" s="126"/>
      <c r="ASC411" s="126"/>
      <c r="ASD411" s="126"/>
      <c r="ASE411" s="126"/>
      <c r="ASF411" s="126"/>
      <c r="ASG411" s="126"/>
      <c r="ASH411" s="126"/>
      <c r="ASI411" s="126"/>
      <c r="ASJ411" s="126"/>
      <c r="ASK411" s="126"/>
      <c r="ASL411" s="126"/>
      <c r="ASM411" s="126"/>
      <c r="ASN411" s="126"/>
      <c r="ASO411" s="126"/>
      <c r="ASP411" s="126"/>
      <c r="ASQ411" s="126"/>
      <c r="ASR411" s="126"/>
      <c r="ASS411" s="126"/>
      <c r="AST411" s="126"/>
      <c r="ASU411" s="126"/>
      <c r="ASV411" s="126"/>
      <c r="ASW411" s="126"/>
      <c r="ASX411" s="126"/>
      <c r="ASY411" s="126"/>
      <c r="ASZ411" s="126"/>
      <c r="ATA411" s="126"/>
      <c r="ATB411" s="126"/>
      <c r="ATC411" s="126"/>
      <c r="ATD411" s="126"/>
      <c r="ATE411" s="126"/>
      <c r="ATF411" s="126"/>
      <c r="ATG411" s="126"/>
      <c r="ATH411" s="126"/>
      <c r="ATI411" s="126"/>
      <c r="ATJ411" s="126"/>
      <c r="ATK411" s="126"/>
      <c r="ATL411" s="126"/>
      <c r="ATM411" s="126"/>
      <c r="ATN411" s="126"/>
      <c r="ATO411" s="126"/>
      <c r="ATP411" s="126"/>
      <c r="ATQ411" s="126"/>
      <c r="ATR411" s="126"/>
      <c r="ATS411" s="126"/>
      <c r="ATT411" s="126"/>
      <c r="ATU411" s="126"/>
      <c r="ATV411" s="126"/>
      <c r="ATW411" s="126"/>
      <c r="ATX411" s="126"/>
      <c r="ATY411" s="126"/>
    </row>
    <row r="412" spans="1:1221" s="125" customFormat="1" ht="31.5" x14ac:dyDescent="0.25">
      <c r="A412" s="90"/>
      <c r="B412" s="45"/>
      <c r="C412" s="91"/>
      <c r="D412" s="19" t="s">
        <v>111</v>
      </c>
      <c r="E412" s="19">
        <v>126</v>
      </c>
      <c r="F412" s="19"/>
      <c r="G412" s="19"/>
      <c r="H412" s="19"/>
      <c r="I412" s="36"/>
      <c r="J412" s="126"/>
      <c r="K412" s="126"/>
      <c r="L412" s="126"/>
      <c r="M412" s="126"/>
      <c r="N412" s="126"/>
      <c r="O412" s="126"/>
      <c r="P412" s="126"/>
      <c r="Q412" s="126"/>
      <c r="R412" s="126"/>
      <c r="S412" s="126"/>
      <c r="T412" s="126"/>
      <c r="U412" s="126"/>
      <c r="V412" s="126"/>
      <c r="W412" s="126"/>
      <c r="X412" s="126"/>
      <c r="Y412" s="126"/>
      <c r="Z412" s="126"/>
      <c r="AA412" s="126"/>
      <c r="AB412" s="126"/>
      <c r="AC412" s="126"/>
      <c r="AD412" s="126"/>
      <c r="AE412" s="126"/>
      <c r="AF412" s="126"/>
      <c r="AG412" s="126"/>
      <c r="AH412" s="126"/>
      <c r="AI412" s="126"/>
      <c r="AJ412" s="126"/>
      <c r="AK412" s="126"/>
      <c r="AL412" s="126"/>
      <c r="AM412" s="126"/>
      <c r="AN412" s="126"/>
      <c r="AO412" s="126"/>
      <c r="AP412" s="126"/>
      <c r="AQ412" s="126"/>
      <c r="AR412" s="126"/>
      <c r="AS412" s="126"/>
      <c r="AT412" s="126"/>
      <c r="AU412" s="126"/>
      <c r="AV412" s="126"/>
      <c r="AW412" s="126"/>
      <c r="AX412" s="126"/>
      <c r="AY412" s="126"/>
      <c r="AZ412" s="126"/>
      <c r="BA412" s="126"/>
      <c r="BB412" s="126"/>
      <c r="BC412" s="126"/>
      <c r="BD412" s="126"/>
      <c r="BE412" s="126"/>
      <c r="BF412" s="126"/>
      <c r="BG412" s="126"/>
      <c r="BH412" s="126"/>
      <c r="BI412" s="126"/>
      <c r="BJ412" s="126"/>
      <c r="BK412" s="126"/>
      <c r="BL412" s="126"/>
      <c r="BM412" s="126"/>
      <c r="BN412" s="126"/>
      <c r="BO412" s="126"/>
      <c r="BP412" s="126"/>
      <c r="BQ412" s="126"/>
      <c r="BR412" s="126"/>
      <c r="BS412" s="126"/>
      <c r="BT412" s="126"/>
      <c r="BU412" s="126"/>
      <c r="BV412" s="126"/>
      <c r="BW412" s="126"/>
      <c r="BX412" s="126"/>
      <c r="BY412" s="126"/>
      <c r="BZ412" s="126"/>
      <c r="CA412" s="126"/>
      <c r="CB412" s="126"/>
      <c r="CC412" s="126"/>
      <c r="CD412" s="126"/>
      <c r="CE412" s="126"/>
      <c r="CF412" s="126"/>
      <c r="CG412" s="126"/>
      <c r="CH412" s="126"/>
      <c r="CI412" s="126"/>
      <c r="CJ412" s="126"/>
      <c r="CK412" s="126"/>
      <c r="CL412" s="126"/>
      <c r="CM412" s="126"/>
      <c r="CN412" s="126"/>
      <c r="CO412" s="126"/>
      <c r="CP412" s="126"/>
      <c r="CQ412" s="126"/>
      <c r="CR412" s="126"/>
      <c r="CS412" s="126"/>
      <c r="CT412" s="126"/>
      <c r="CU412" s="126"/>
      <c r="CV412" s="126"/>
      <c r="CW412" s="126"/>
      <c r="CX412" s="126"/>
      <c r="CY412" s="126"/>
      <c r="CZ412" s="126"/>
      <c r="DA412" s="126"/>
      <c r="DB412" s="126"/>
      <c r="DC412" s="126"/>
      <c r="DD412" s="126"/>
      <c r="DE412" s="126"/>
      <c r="DF412" s="126"/>
      <c r="DG412" s="126"/>
      <c r="DH412" s="126"/>
      <c r="DI412" s="126"/>
      <c r="DJ412" s="126"/>
      <c r="DK412" s="126"/>
      <c r="DL412" s="126"/>
      <c r="DM412" s="126"/>
      <c r="DN412" s="126"/>
      <c r="DO412" s="126"/>
      <c r="DP412" s="126"/>
      <c r="DQ412" s="126"/>
      <c r="DR412" s="126"/>
      <c r="DS412" s="126"/>
      <c r="DT412" s="126"/>
      <c r="DU412" s="126"/>
      <c r="DV412" s="126"/>
      <c r="DW412" s="126"/>
      <c r="DX412" s="126"/>
      <c r="DY412" s="126"/>
      <c r="DZ412" s="126"/>
      <c r="EA412" s="126"/>
      <c r="EB412" s="126"/>
      <c r="EC412" s="126"/>
      <c r="ED412" s="126"/>
      <c r="EE412" s="126"/>
      <c r="EF412" s="126"/>
      <c r="EG412" s="126"/>
      <c r="EH412" s="126"/>
      <c r="EI412" s="126"/>
      <c r="EJ412" s="126"/>
      <c r="EK412" s="126"/>
      <c r="EL412" s="126"/>
      <c r="EM412" s="126"/>
      <c r="EN412" s="126"/>
      <c r="EO412" s="126"/>
      <c r="EP412" s="126"/>
      <c r="EQ412" s="126"/>
      <c r="ER412" s="126"/>
      <c r="ES412" s="126"/>
      <c r="ET412" s="126"/>
      <c r="EU412" s="126"/>
      <c r="EV412" s="126"/>
      <c r="EW412" s="126"/>
      <c r="EX412" s="126"/>
      <c r="EY412" s="126"/>
      <c r="EZ412" s="126"/>
      <c r="FA412" s="126"/>
      <c r="FB412" s="126"/>
      <c r="FC412" s="126"/>
      <c r="FD412" s="126"/>
      <c r="FE412" s="126"/>
      <c r="FF412" s="126"/>
      <c r="AME412" s="126"/>
      <c r="AMF412" s="126"/>
      <c r="AMG412" s="126"/>
      <c r="AMH412" s="126"/>
      <c r="AMI412" s="126"/>
      <c r="AMJ412" s="126"/>
      <c r="AMK412" s="126"/>
      <c r="AML412" s="126"/>
      <c r="AMM412" s="126"/>
      <c r="AMN412" s="126"/>
      <c r="AMO412" s="126"/>
      <c r="AMP412" s="126"/>
      <c r="AMQ412" s="126"/>
      <c r="AMR412" s="126"/>
      <c r="AMS412" s="126"/>
      <c r="AMT412" s="126"/>
      <c r="AMU412" s="126"/>
      <c r="AMV412" s="126"/>
      <c r="AMW412" s="126"/>
      <c r="AMX412" s="126"/>
      <c r="AMY412" s="126"/>
      <c r="AMZ412" s="126"/>
      <c r="ANA412" s="126"/>
      <c r="ANB412" s="126"/>
      <c r="ANC412" s="126"/>
      <c r="AND412" s="126"/>
      <c r="ANE412" s="126"/>
      <c r="ANF412" s="126"/>
      <c r="ANG412" s="126"/>
      <c r="ANH412" s="126"/>
      <c r="ANI412" s="126"/>
      <c r="ANJ412" s="126"/>
      <c r="ANK412" s="126"/>
      <c r="ANL412" s="126"/>
      <c r="ANM412" s="126"/>
      <c r="ANN412" s="126"/>
      <c r="ANO412" s="126"/>
      <c r="ANP412" s="126"/>
      <c r="ANQ412" s="126"/>
      <c r="ANR412" s="126"/>
      <c r="ANS412" s="126"/>
      <c r="ANT412" s="126"/>
      <c r="ANU412" s="126"/>
      <c r="ANV412" s="126"/>
      <c r="ANW412" s="126"/>
      <c r="ANX412" s="126"/>
      <c r="ANY412" s="126"/>
      <c r="ANZ412" s="126"/>
      <c r="AOA412" s="126"/>
      <c r="AOB412" s="126"/>
      <c r="AOC412" s="126"/>
      <c r="AOD412" s="126"/>
      <c r="AOE412" s="126"/>
      <c r="AOF412" s="126"/>
      <c r="AOG412" s="126"/>
      <c r="AOH412" s="126"/>
      <c r="AOI412" s="126"/>
      <c r="AOJ412" s="126"/>
      <c r="AOK412" s="126"/>
      <c r="AOL412" s="126"/>
      <c r="AOM412" s="126"/>
      <c r="AON412" s="126"/>
      <c r="AOO412" s="126"/>
      <c r="AOP412" s="126"/>
      <c r="AOQ412" s="126"/>
      <c r="AOR412" s="126"/>
      <c r="AOS412" s="126"/>
      <c r="AOT412" s="126"/>
      <c r="AOU412" s="126"/>
      <c r="AOV412" s="126"/>
      <c r="AOW412" s="126"/>
      <c r="AOX412" s="126"/>
      <c r="AOY412" s="126"/>
      <c r="AOZ412" s="126"/>
      <c r="APA412" s="126"/>
      <c r="APB412" s="126"/>
      <c r="APC412" s="126"/>
      <c r="APD412" s="126"/>
      <c r="APE412" s="126"/>
      <c r="APF412" s="126"/>
      <c r="APG412" s="126"/>
      <c r="APH412" s="126"/>
      <c r="API412" s="126"/>
      <c r="APJ412" s="126"/>
      <c r="APK412" s="126"/>
      <c r="APL412" s="126"/>
      <c r="APM412" s="126"/>
      <c r="APN412" s="126"/>
      <c r="APO412" s="126"/>
      <c r="APP412" s="126"/>
      <c r="APQ412" s="126"/>
      <c r="APR412" s="126"/>
      <c r="APS412" s="126"/>
      <c r="APT412" s="126"/>
      <c r="APU412" s="126"/>
      <c r="APV412" s="126"/>
      <c r="APW412" s="126"/>
      <c r="APX412" s="126"/>
      <c r="APY412" s="126"/>
      <c r="APZ412" s="126"/>
      <c r="AQA412" s="126"/>
      <c r="AQB412" s="126"/>
      <c r="AQC412" s="126"/>
      <c r="AQD412" s="126"/>
      <c r="AQE412" s="126"/>
      <c r="AQF412" s="126"/>
      <c r="AQG412" s="126"/>
      <c r="AQH412" s="126"/>
      <c r="AQI412" s="126"/>
      <c r="AQJ412" s="126"/>
      <c r="AQK412" s="126"/>
      <c r="AQL412" s="126"/>
      <c r="AQM412" s="126"/>
      <c r="AQN412" s="126"/>
      <c r="AQO412" s="126"/>
      <c r="AQP412" s="126"/>
      <c r="AQQ412" s="126"/>
      <c r="AQR412" s="126"/>
      <c r="AQS412" s="126"/>
      <c r="AQT412" s="126"/>
      <c r="AQU412" s="126"/>
      <c r="AQV412" s="126"/>
      <c r="AQW412" s="126"/>
      <c r="AQX412" s="126"/>
      <c r="AQY412" s="126"/>
      <c r="AQZ412" s="126"/>
      <c r="ARA412" s="126"/>
      <c r="ARB412" s="126"/>
      <c r="ARC412" s="126"/>
      <c r="ARD412" s="126"/>
      <c r="ARE412" s="126"/>
      <c r="ARF412" s="126"/>
      <c r="ARG412" s="126"/>
      <c r="ARH412" s="126"/>
      <c r="ARI412" s="126"/>
      <c r="ARJ412" s="126"/>
      <c r="ARK412" s="126"/>
      <c r="ARL412" s="126"/>
      <c r="ARM412" s="126"/>
      <c r="ARN412" s="126"/>
      <c r="ARO412" s="126"/>
      <c r="ARP412" s="126"/>
      <c r="ARQ412" s="126"/>
      <c r="ARR412" s="126"/>
      <c r="ARS412" s="126"/>
      <c r="ART412" s="126"/>
      <c r="ARU412" s="126"/>
      <c r="ARV412" s="126"/>
      <c r="ARW412" s="126"/>
      <c r="ARX412" s="126"/>
      <c r="ARY412" s="126"/>
      <c r="ARZ412" s="126"/>
      <c r="ASA412" s="126"/>
      <c r="ASB412" s="126"/>
      <c r="ASC412" s="126"/>
      <c r="ASD412" s="126"/>
      <c r="ASE412" s="126"/>
      <c r="ASF412" s="126"/>
      <c r="ASG412" s="126"/>
      <c r="ASH412" s="126"/>
      <c r="ASI412" s="126"/>
      <c r="ASJ412" s="126"/>
      <c r="ASK412" s="126"/>
      <c r="ASL412" s="126"/>
      <c r="ASM412" s="126"/>
      <c r="ASN412" s="126"/>
      <c r="ASO412" s="126"/>
      <c r="ASP412" s="126"/>
      <c r="ASQ412" s="126"/>
      <c r="ASR412" s="126"/>
      <c r="ASS412" s="126"/>
      <c r="AST412" s="126"/>
      <c r="ASU412" s="126"/>
      <c r="ASV412" s="126"/>
      <c r="ASW412" s="126"/>
      <c r="ASX412" s="126"/>
      <c r="ASY412" s="126"/>
      <c r="ASZ412" s="126"/>
      <c r="ATA412" s="126"/>
      <c r="ATB412" s="126"/>
      <c r="ATC412" s="126"/>
      <c r="ATD412" s="126"/>
      <c r="ATE412" s="126"/>
      <c r="ATF412" s="126"/>
      <c r="ATG412" s="126"/>
      <c r="ATH412" s="126"/>
      <c r="ATI412" s="126"/>
      <c r="ATJ412" s="126"/>
      <c r="ATK412" s="126"/>
      <c r="ATL412" s="126"/>
      <c r="ATM412" s="126"/>
      <c r="ATN412" s="126"/>
      <c r="ATO412" s="126"/>
      <c r="ATP412" s="126"/>
      <c r="ATQ412" s="126"/>
      <c r="ATR412" s="126"/>
      <c r="ATS412" s="126"/>
      <c r="ATT412" s="126"/>
      <c r="ATU412" s="126"/>
      <c r="ATV412" s="126"/>
      <c r="ATW412" s="126"/>
      <c r="ATX412" s="126"/>
      <c r="ATY412" s="126"/>
    </row>
    <row r="413" spans="1:1221" s="125" customFormat="1" x14ac:dyDescent="0.25">
      <c r="A413" s="90"/>
      <c r="B413" s="45"/>
      <c r="C413" s="91"/>
      <c r="D413" s="19" t="s">
        <v>112</v>
      </c>
      <c r="E413" s="19">
        <v>4</v>
      </c>
      <c r="F413" s="19"/>
      <c r="G413" s="19"/>
      <c r="H413" s="19"/>
      <c r="I413" s="36"/>
      <c r="J413" s="126"/>
      <c r="K413" s="126"/>
      <c r="L413" s="126"/>
      <c r="M413" s="126"/>
      <c r="N413" s="126"/>
      <c r="O413" s="126"/>
      <c r="P413" s="126"/>
      <c r="Q413" s="126"/>
      <c r="R413" s="126"/>
      <c r="S413" s="126"/>
      <c r="T413" s="126"/>
      <c r="U413" s="126"/>
      <c r="V413" s="126"/>
      <c r="W413" s="126"/>
      <c r="X413" s="126"/>
      <c r="Y413" s="126"/>
      <c r="Z413" s="126"/>
      <c r="AA413" s="126"/>
      <c r="AB413" s="126"/>
      <c r="AC413" s="126"/>
      <c r="AD413" s="126"/>
      <c r="AE413" s="126"/>
      <c r="AF413" s="126"/>
      <c r="AG413" s="126"/>
      <c r="AH413" s="126"/>
      <c r="AI413" s="126"/>
      <c r="AJ413" s="126"/>
      <c r="AK413" s="126"/>
      <c r="AL413" s="126"/>
      <c r="AM413" s="126"/>
      <c r="AN413" s="126"/>
      <c r="AO413" s="126"/>
      <c r="AP413" s="126"/>
      <c r="AQ413" s="126"/>
      <c r="AR413" s="126"/>
      <c r="AS413" s="126"/>
      <c r="AT413" s="126"/>
      <c r="AU413" s="126"/>
      <c r="AV413" s="126"/>
      <c r="AW413" s="126"/>
      <c r="AX413" s="126"/>
      <c r="AY413" s="126"/>
      <c r="AZ413" s="126"/>
      <c r="BA413" s="126"/>
      <c r="BB413" s="126"/>
      <c r="BC413" s="126"/>
      <c r="BD413" s="126"/>
      <c r="BE413" s="126"/>
      <c r="BF413" s="126"/>
      <c r="BG413" s="126"/>
      <c r="BH413" s="126"/>
      <c r="BI413" s="126"/>
      <c r="BJ413" s="126"/>
      <c r="BK413" s="126"/>
      <c r="BL413" s="126"/>
      <c r="BM413" s="126"/>
      <c r="BN413" s="126"/>
      <c r="BO413" s="126"/>
      <c r="BP413" s="126"/>
      <c r="BQ413" s="126"/>
      <c r="BR413" s="126"/>
      <c r="BS413" s="126"/>
      <c r="BT413" s="126"/>
      <c r="BU413" s="126"/>
      <c r="BV413" s="126"/>
      <c r="BW413" s="126"/>
      <c r="BX413" s="126"/>
      <c r="BY413" s="126"/>
      <c r="BZ413" s="126"/>
      <c r="CA413" s="126"/>
      <c r="CB413" s="126"/>
      <c r="CC413" s="126"/>
      <c r="CD413" s="126"/>
      <c r="CE413" s="126"/>
      <c r="CF413" s="126"/>
      <c r="CG413" s="126"/>
      <c r="CH413" s="126"/>
      <c r="CI413" s="126"/>
      <c r="CJ413" s="126"/>
      <c r="CK413" s="126"/>
      <c r="CL413" s="126"/>
      <c r="CM413" s="126"/>
      <c r="CN413" s="126"/>
      <c r="CO413" s="126"/>
      <c r="CP413" s="126"/>
      <c r="CQ413" s="126"/>
      <c r="CR413" s="126"/>
      <c r="CS413" s="126"/>
      <c r="CT413" s="126"/>
      <c r="CU413" s="126"/>
      <c r="CV413" s="126"/>
      <c r="CW413" s="126"/>
      <c r="CX413" s="126"/>
      <c r="CY413" s="126"/>
      <c r="CZ413" s="126"/>
      <c r="DA413" s="126"/>
      <c r="DB413" s="126"/>
      <c r="DC413" s="126"/>
      <c r="DD413" s="126"/>
      <c r="DE413" s="126"/>
      <c r="DF413" s="126"/>
      <c r="DG413" s="126"/>
      <c r="DH413" s="126"/>
      <c r="DI413" s="126"/>
      <c r="DJ413" s="126"/>
      <c r="DK413" s="126"/>
      <c r="DL413" s="126"/>
      <c r="DM413" s="126"/>
      <c r="DN413" s="126"/>
      <c r="DO413" s="126"/>
      <c r="DP413" s="126"/>
      <c r="DQ413" s="126"/>
      <c r="DR413" s="126"/>
      <c r="DS413" s="126"/>
      <c r="DT413" s="126"/>
      <c r="DU413" s="126"/>
      <c r="DV413" s="126"/>
      <c r="DW413" s="126"/>
      <c r="DX413" s="126"/>
      <c r="DY413" s="126"/>
      <c r="DZ413" s="126"/>
      <c r="EA413" s="126"/>
      <c r="EB413" s="126"/>
      <c r="EC413" s="126"/>
      <c r="ED413" s="126"/>
      <c r="EE413" s="126"/>
      <c r="EF413" s="126"/>
      <c r="EG413" s="126"/>
      <c r="EH413" s="126"/>
      <c r="EI413" s="126"/>
      <c r="EJ413" s="126"/>
      <c r="EK413" s="126"/>
      <c r="EL413" s="126"/>
      <c r="EM413" s="126"/>
      <c r="EN413" s="126"/>
      <c r="EO413" s="126"/>
      <c r="EP413" s="126"/>
      <c r="EQ413" s="126"/>
      <c r="ER413" s="126"/>
      <c r="ES413" s="126"/>
      <c r="ET413" s="126"/>
      <c r="EU413" s="126"/>
      <c r="EV413" s="126"/>
      <c r="EW413" s="126"/>
      <c r="EX413" s="126"/>
      <c r="EY413" s="126"/>
      <c r="EZ413" s="126"/>
      <c r="FA413" s="126"/>
      <c r="FB413" s="126"/>
      <c r="FC413" s="126"/>
      <c r="FD413" s="126"/>
      <c r="FE413" s="126"/>
      <c r="FF413" s="126"/>
      <c r="AME413" s="126"/>
      <c r="AMF413" s="126"/>
      <c r="AMG413" s="126"/>
      <c r="AMH413" s="126"/>
      <c r="AMI413" s="126"/>
      <c r="AMJ413" s="126"/>
      <c r="AMK413" s="126"/>
      <c r="AML413" s="126"/>
      <c r="AMM413" s="126"/>
      <c r="AMN413" s="126"/>
      <c r="AMO413" s="126"/>
      <c r="AMP413" s="126"/>
      <c r="AMQ413" s="126"/>
      <c r="AMR413" s="126"/>
      <c r="AMS413" s="126"/>
      <c r="AMT413" s="126"/>
      <c r="AMU413" s="126"/>
      <c r="AMV413" s="126"/>
      <c r="AMW413" s="126"/>
      <c r="AMX413" s="126"/>
      <c r="AMY413" s="126"/>
      <c r="AMZ413" s="126"/>
      <c r="ANA413" s="126"/>
      <c r="ANB413" s="126"/>
      <c r="ANC413" s="126"/>
      <c r="AND413" s="126"/>
      <c r="ANE413" s="126"/>
      <c r="ANF413" s="126"/>
      <c r="ANG413" s="126"/>
      <c r="ANH413" s="126"/>
      <c r="ANI413" s="126"/>
      <c r="ANJ413" s="126"/>
      <c r="ANK413" s="126"/>
      <c r="ANL413" s="126"/>
      <c r="ANM413" s="126"/>
      <c r="ANN413" s="126"/>
      <c r="ANO413" s="126"/>
      <c r="ANP413" s="126"/>
      <c r="ANQ413" s="126"/>
      <c r="ANR413" s="126"/>
      <c r="ANS413" s="126"/>
      <c r="ANT413" s="126"/>
      <c r="ANU413" s="126"/>
      <c r="ANV413" s="126"/>
      <c r="ANW413" s="126"/>
      <c r="ANX413" s="126"/>
      <c r="ANY413" s="126"/>
      <c r="ANZ413" s="126"/>
      <c r="AOA413" s="126"/>
      <c r="AOB413" s="126"/>
      <c r="AOC413" s="126"/>
      <c r="AOD413" s="126"/>
      <c r="AOE413" s="126"/>
      <c r="AOF413" s="126"/>
      <c r="AOG413" s="126"/>
      <c r="AOH413" s="126"/>
      <c r="AOI413" s="126"/>
      <c r="AOJ413" s="126"/>
      <c r="AOK413" s="126"/>
      <c r="AOL413" s="126"/>
      <c r="AOM413" s="126"/>
      <c r="AON413" s="126"/>
      <c r="AOO413" s="126"/>
      <c r="AOP413" s="126"/>
      <c r="AOQ413" s="126"/>
      <c r="AOR413" s="126"/>
      <c r="AOS413" s="126"/>
      <c r="AOT413" s="126"/>
      <c r="AOU413" s="126"/>
      <c r="AOV413" s="126"/>
      <c r="AOW413" s="126"/>
      <c r="AOX413" s="126"/>
      <c r="AOY413" s="126"/>
      <c r="AOZ413" s="126"/>
      <c r="APA413" s="126"/>
      <c r="APB413" s="126"/>
      <c r="APC413" s="126"/>
      <c r="APD413" s="126"/>
      <c r="APE413" s="126"/>
      <c r="APF413" s="126"/>
      <c r="APG413" s="126"/>
      <c r="APH413" s="126"/>
      <c r="API413" s="126"/>
      <c r="APJ413" s="126"/>
      <c r="APK413" s="126"/>
      <c r="APL413" s="126"/>
      <c r="APM413" s="126"/>
      <c r="APN413" s="126"/>
      <c r="APO413" s="126"/>
      <c r="APP413" s="126"/>
      <c r="APQ413" s="126"/>
      <c r="APR413" s="126"/>
      <c r="APS413" s="126"/>
      <c r="APT413" s="126"/>
      <c r="APU413" s="126"/>
      <c r="APV413" s="126"/>
      <c r="APW413" s="126"/>
      <c r="APX413" s="126"/>
      <c r="APY413" s="126"/>
      <c r="APZ413" s="126"/>
      <c r="AQA413" s="126"/>
      <c r="AQB413" s="126"/>
      <c r="AQC413" s="126"/>
      <c r="AQD413" s="126"/>
      <c r="AQE413" s="126"/>
      <c r="AQF413" s="126"/>
      <c r="AQG413" s="126"/>
      <c r="AQH413" s="126"/>
      <c r="AQI413" s="126"/>
      <c r="AQJ413" s="126"/>
      <c r="AQK413" s="126"/>
      <c r="AQL413" s="126"/>
      <c r="AQM413" s="126"/>
      <c r="AQN413" s="126"/>
      <c r="AQO413" s="126"/>
      <c r="AQP413" s="126"/>
      <c r="AQQ413" s="126"/>
      <c r="AQR413" s="126"/>
      <c r="AQS413" s="126"/>
      <c r="AQT413" s="126"/>
      <c r="AQU413" s="126"/>
      <c r="AQV413" s="126"/>
      <c r="AQW413" s="126"/>
      <c r="AQX413" s="126"/>
      <c r="AQY413" s="126"/>
      <c r="AQZ413" s="126"/>
      <c r="ARA413" s="126"/>
      <c r="ARB413" s="126"/>
      <c r="ARC413" s="126"/>
      <c r="ARD413" s="126"/>
      <c r="ARE413" s="126"/>
      <c r="ARF413" s="126"/>
      <c r="ARG413" s="126"/>
      <c r="ARH413" s="126"/>
      <c r="ARI413" s="126"/>
      <c r="ARJ413" s="126"/>
      <c r="ARK413" s="126"/>
      <c r="ARL413" s="126"/>
      <c r="ARM413" s="126"/>
      <c r="ARN413" s="126"/>
      <c r="ARO413" s="126"/>
      <c r="ARP413" s="126"/>
      <c r="ARQ413" s="126"/>
      <c r="ARR413" s="126"/>
      <c r="ARS413" s="126"/>
      <c r="ART413" s="126"/>
      <c r="ARU413" s="126"/>
      <c r="ARV413" s="126"/>
      <c r="ARW413" s="126"/>
      <c r="ARX413" s="126"/>
      <c r="ARY413" s="126"/>
      <c r="ARZ413" s="126"/>
      <c r="ASA413" s="126"/>
      <c r="ASB413" s="126"/>
      <c r="ASC413" s="126"/>
      <c r="ASD413" s="126"/>
      <c r="ASE413" s="126"/>
      <c r="ASF413" s="126"/>
      <c r="ASG413" s="126"/>
      <c r="ASH413" s="126"/>
      <c r="ASI413" s="126"/>
      <c r="ASJ413" s="126"/>
      <c r="ASK413" s="126"/>
      <c r="ASL413" s="126"/>
      <c r="ASM413" s="126"/>
      <c r="ASN413" s="126"/>
      <c r="ASO413" s="126"/>
      <c r="ASP413" s="126"/>
      <c r="ASQ413" s="126"/>
      <c r="ASR413" s="126"/>
      <c r="ASS413" s="126"/>
      <c r="AST413" s="126"/>
      <c r="ASU413" s="126"/>
      <c r="ASV413" s="126"/>
      <c r="ASW413" s="126"/>
      <c r="ASX413" s="126"/>
      <c r="ASY413" s="126"/>
      <c r="ASZ413" s="126"/>
      <c r="ATA413" s="126"/>
      <c r="ATB413" s="126"/>
      <c r="ATC413" s="126"/>
      <c r="ATD413" s="126"/>
      <c r="ATE413" s="126"/>
      <c r="ATF413" s="126"/>
      <c r="ATG413" s="126"/>
      <c r="ATH413" s="126"/>
      <c r="ATI413" s="126"/>
      <c r="ATJ413" s="126"/>
      <c r="ATK413" s="126"/>
      <c r="ATL413" s="126"/>
      <c r="ATM413" s="126"/>
      <c r="ATN413" s="126"/>
      <c r="ATO413" s="126"/>
      <c r="ATP413" s="126"/>
      <c r="ATQ413" s="126"/>
      <c r="ATR413" s="126"/>
      <c r="ATS413" s="126"/>
      <c r="ATT413" s="126"/>
      <c r="ATU413" s="126"/>
      <c r="ATV413" s="126"/>
      <c r="ATW413" s="126"/>
      <c r="ATX413" s="126"/>
      <c r="ATY413" s="126"/>
    </row>
    <row r="414" spans="1:1221" s="125" customFormat="1" ht="31.5" x14ac:dyDescent="0.25">
      <c r="A414" s="5"/>
      <c r="B414" s="128"/>
      <c r="C414" s="128"/>
      <c r="D414" s="19" t="s">
        <v>128</v>
      </c>
      <c r="E414" s="19">
        <v>4</v>
      </c>
      <c r="F414" s="19"/>
      <c r="G414" s="19"/>
      <c r="H414" s="19"/>
      <c r="I414" s="36"/>
      <c r="J414" s="126"/>
      <c r="K414" s="126"/>
      <c r="L414" s="126"/>
      <c r="M414" s="126"/>
      <c r="N414" s="126"/>
      <c r="O414" s="126"/>
      <c r="P414" s="126"/>
      <c r="Q414" s="126"/>
      <c r="R414" s="126"/>
      <c r="S414" s="126"/>
      <c r="T414" s="126"/>
      <c r="U414" s="126"/>
      <c r="V414" s="126"/>
      <c r="W414" s="126"/>
      <c r="X414" s="126"/>
      <c r="Y414" s="126"/>
      <c r="Z414" s="126"/>
      <c r="AA414" s="126"/>
      <c r="AB414" s="126"/>
      <c r="AC414" s="126"/>
      <c r="AD414" s="126"/>
      <c r="AE414" s="126"/>
      <c r="AF414" s="126"/>
      <c r="AG414" s="126"/>
      <c r="AH414" s="126"/>
      <c r="AI414" s="126"/>
      <c r="AJ414" s="126"/>
      <c r="AK414" s="126"/>
      <c r="AL414" s="126"/>
      <c r="AM414" s="126"/>
      <c r="AN414" s="126"/>
      <c r="AO414" s="126"/>
      <c r="AP414" s="126"/>
      <c r="AQ414" s="126"/>
      <c r="AR414" s="126"/>
      <c r="AS414" s="126"/>
      <c r="AT414" s="126"/>
      <c r="AU414" s="126"/>
      <c r="AV414" s="126"/>
      <c r="AW414" s="126"/>
      <c r="AX414" s="126"/>
      <c r="AY414" s="126"/>
      <c r="AZ414" s="126"/>
      <c r="BA414" s="126"/>
      <c r="BB414" s="126"/>
      <c r="BC414" s="126"/>
      <c r="BD414" s="126"/>
      <c r="BE414" s="126"/>
      <c r="BF414" s="126"/>
      <c r="BG414" s="126"/>
      <c r="BH414" s="126"/>
      <c r="BI414" s="126"/>
      <c r="BJ414" s="126"/>
      <c r="BK414" s="126"/>
      <c r="BL414" s="126"/>
      <c r="BM414" s="126"/>
      <c r="BN414" s="126"/>
      <c r="BO414" s="126"/>
      <c r="BP414" s="126"/>
      <c r="BQ414" s="126"/>
      <c r="BR414" s="126"/>
      <c r="BS414" s="126"/>
      <c r="BT414" s="126"/>
      <c r="BU414" s="126"/>
      <c r="BV414" s="126"/>
      <c r="BW414" s="126"/>
      <c r="BX414" s="126"/>
      <c r="BY414" s="126"/>
      <c r="BZ414" s="126"/>
      <c r="CA414" s="126"/>
      <c r="CB414" s="126"/>
      <c r="CC414" s="126"/>
      <c r="CD414" s="126"/>
      <c r="CE414" s="126"/>
      <c r="CF414" s="126"/>
      <c r="CG414" s="126"/>
      <c r="CH414" s="126"/>
      <c r="CI414" s="126"/>
      <c r="CJ414" s="126"/>
      <c r="CK414" s="126"/>
      <c r="CL414" s="126"/>
      <c r="CM414" s="126"/>
      <c r="CN414" s="126"/>
      <c r="CO414" s="126"/>
      <c r="CP414" s="126"/>
      <c r="CQ414" s="126"/>
      <c r="CR414" s="126"/>
      <c r="CS414" s="126"/>
      <c r="CT414" s="126"/>
      <c r="CU414" s="126"/>
      <c r="CV414" s="126"/>
      <c r="CW414" s="126"/>
      <c r="CX414" s="126"/>
      <c r="CY414" s="126"/>
      <c r="CZ414" s="126"/>
      <c r="DA414" s="126"/>
      <c r="DB414" s="126"/>
      <c r="DC414" s="126"/>
      <c r="DD414" s="126"/>
      <c r="DE414" s="126"/>
      <c r="DF414" s="126"/>
      <c r="DG414" s="126"/>
      <c r="DH414" s="126"/>
      <c r="DI414" s="126"/>
      <c r="DJ414" s="126"/>
      <c r="DK414" s="126"/>
      <c r="DL414" s="126"/>
      <c r="DM414" s="126"/>
      <c r="DN414" s="126"/>
      <c r="DO414" s="126"/>
      <c r="DP414" s="126"/>
      <c r="DQ414" s="126"/>
      <c r="DR414" s="126"/>
      <c r="DS414" s="126"/>
      <c r="DT414" s="126"/>
      <c r="DU414" s="126"/>
      <c r="DV414" s="126"/>
      <c r="DW414" s="126"/>
      <c r="DX414" s="126"/>
      <c r="DY414" s="126"/>
      <c r="DZ414" s="126"/>
      <c r="EA414" s="126"/>
      <c r="EB414" s="126"/>
      <c r="EC414" s="126"/>
      <c r="ED414" s="126"/>
      <c r="EE414" s="126"/>
      <c r="EF414" s="126"/>
      <c r="EG414" s="126"/>
      <c r="EH414" s="126"/>
      <c r="EI414" s="126"/>
      <c r="EJ414" s="126"/>
      <c r="EK414" s="126"/>
      <c r="EL414" s="126"/>
      <c r="EM414" s="126"/>
      <c r="EN414" s="126"/>
      <c r="EO414" s="126"/>
      <c r="EP414" s="126"/>
      <c r="EQ414" s="126"/>
      <c r="ER414" s="126"/>
      <c r="ES414" s="126"/>
      <c r="ET414" s="126"/>
      <c r="EU414" s="126"/>
      <c r="EV414" s="126"/>
      <c r="EW414" s="126"/>
      <c r="EX414" s="126"/>
      <c r="EY414" s="126"/>
      <c r="EZ414" s="126"/>
      <c r="FA414" s="126"/>
      <c r="FB414" s="126"/>
      <c r="FC414" s="126"/>
      <c r="FD414" s="126"/>
      <c r="FE414" s="126"/>
      <c r="FF414" s="126"/>
      <c r="AME414" s="126"/>
      <c r="AMF414" s="126"/>
      <c r="AMG414" s="126"/>
      <c r="AMH414" s="126"/>
      <c r="AMI414" s="126"/>
      <c r="AMJ414" s="126"/>
      <c r="AMK414" s="126"/>
      <c r="AML414" s="126"/>
      <c r="AMM414" s="126"/>
      <c r="AMN414" s="126"/>
      <c r="AMO414" s="126"/>
      <c r="AMP414" s="126"/>
      <c r="AMQ414" s="126"/>
      <c r="AMR414" s="126"/>
      <c r="AMS414" s="126"/>
      <c r="AMT414" s="126"/>
      <c r="AMU414" s="126"/>
      <c r="AMV414" s="126"/>
      <c r="AMW414" s="126"/>
      <c r="AMX414" s="126"/>
      <c r="AMY414" s="126"/>
      <c r="AMZ414" s="126"/>
      <c r="ANA414" s="126"/>
      <c r="ANB414" s="126"/>
      <c r="ANC414" s="126"/>
      <c r="AND414" s="126"/>
      <c r="ANE414" s="126"/>
      <c r="ANF414" s="126"/>
      <c r="ANG414" s="126"/>
      <c r="ANH414" s="126"/>
      <c r="ANI414" s="126"/>
      <c r="ANJ414" s="126"/>
      <c r="ANK414" s="126"/>
      <c r="ANL414" s="126"/>
      <c r="ANM414" s="126"/>
      <c r="ANN414" s="126"/>
      <c r="ANO414" s="126"/>
      <c r="ANP414" s="126"/>
      <c r="ANQ414" s="126"/>
      <c r="ANR414" s="126"/>
      <c r="ANS414" s="126"/>
      <c r="ANT414" s="126"/>
      <c r="ANU414" s="126"/>
      <c r="ANV414" s="126"/>
      <c r="ANW414" s="126"/>
      <c r="ANX414" s="126"/>
      <c r="ANY414" s="126"/>
      <c r="ANZ414" s="126"/>
      <c r="AOA414" s="126"/>
      <c r="AOB414" s="126"/>
      <c r="AOC414" s="126"/>
      <c r="AOD414" s="126"/>
      <c r="AOE414" s="126"/>
      <c r="AOF414" s="126"/>
      <c r="AOG414" s="126"/>
      <c r="AOH414" s="126"/>
      <c r="AOI414" s="126"/>
      <c r="AOJ414" s="126"/>
      <c r="AOK414" s="126"/>
      <c r="AOL414" s="126"/>
      <c r="AOM414" s="126"/>
      <c r="AON414" s="126"/>
      <c r="AOO414" s="126"/>
      <c r="AOP414" s="126"/>
      <c r="AOQ414" s="126"/>
      <c r="AOR414" s="126"/>
      <c r="AOS414" s="126"/>
      <c r="AOT414" s="126"/>
      <c r="AOU414" s="126"/>
      <c r="AOV414" s="126"/>
      <c r="AOW414" s="126"/>
      <c r="AOX414" s="126"/>
      <c r="AOY414" s="126"/>
      <c r="AOZ414" s="126"/>
      <c r="APA414" s="126"/>
      <c r="APB414" s="126"/>
      <c r="APC414" s="126"/>
      <c r="APD414" s="126"/>
      <c r="APE414" s="126"/>
      <c r="APF414" s="126"/>
      <c r="APG414" s="126"/>
      <c r="APH414" s="126"/>
      <c r="API414" s="126"/>
      <c r="APJ414" s="126"/>
      <c r="APK414" s="126"/>
      <c r="APL414" s="126"/>
      <c r="APM414" s="126"/>
      <c r="APN414" s="126"/>
      <c r="APO414" s="126"/>
      <c r="APP414" s="126"/>
      <c r="APQ414" s="126"/>
      <c r="APR414" s="126"/>
      <c r="APS414" s="126"/>
      <c r="APT414" s="126"/>
      <c r="APU414" s="126"/>
      <c r="APV414" s="126"/>
      <c r="APW414" s="126"/>
      <c r="APX414" s="126"/>
      <c r="APY414" s="126"/>
      <c r="APZ414" s="126"/>
      <c r="AQA414" s="126"/>
      <c r="AQB414" s="126"/>
      <c r="AQC414" s="126"/>
      <c r="AQD414" s="126"/>
      <c r="AQE414" s="126"/>
      <c r="AQF414" s="126"/>
      <c r="AQG414" s="126"/>
      <c r="AQH414" s="126"/>
      <c r="AQI414" s="126"/>
      <c r="AQJ414" s="126"/>
      <c r="AQK414" s="126"/>
      <c r="AQL414" s="126"/>
      <c r="AQM414" s="126"/>
      <c r="AQN414" s="126"/>
      <c r="AQO414" s="126"/>
      <c r="AQP414" s="126"/>
      <c r="AQQ414" s="126"/>
      <c r="AQR414" s="126"/>
      <c r="AQS414" s="126"/>
      <c r="AQT414" s="126"/>
      <c r="AQU414" s="126"/>
      <c r="AQV414" s="126"/>
      <c r="AQW414" s="126"/>
      <c r="AQX414" s="126"/>
      <c r="AQY414" s="126"/>
      <c r="AQZ414" s="126"/>
      <c r="ARA414" s="126"/>
      <c r="ARB414" s="126"/>
      <c r="ARC414" s="126"/>
      <c r="ARD414" s="126"/>
      <c r="ARE414" s="126"/>
      <c r="ARF414" s="126"/>
      <c r="ARG414" s="126"/>
      <c r="ARH414" s="126"/>
      <c r="ARI414" s="126"/>
      <c r="ARJ414" s="126"/>
      <c r="ARK414" s="126"/>
      <c r="ARL414" s="126"/>
      <c r="ARM414" s="126"/>
      <c r="ARN414" s="126"/>
      <c r="ARO414" s="126"/>
      <c r="ARP414" s="126"/>
      <c r="ARQ414" s="126"/>
      <c r="ARR414" s="126"/>
      <c r="ARS414" s="126"/>
      <c r="ART414" s="126"/>
      <c r="ARU414" s="126"/>
      <c r="ARV414" s="126"/>
      <c r="ARW414" s="126"/>
      <c r="ARX414" s="126"/>
      <c r="ARY414" s="126"/>
      <c r="ARZ414" s="126"/>
      <c r="ASA414" s="126"/>
      <c r="ASB414" s="126"/>
      <c r="ASC414" s="126"/>
      <c r="ASD414" s="126"/>
      <c r="ASE414" s="126"/>
      <c r="ASF414" s="126"/>
      <c r="ASG414" s="126"/>
      <c r="ASH414" s="126"/>
      <c r="ASI414" s="126"/>
      <c r="ASJ414" s="126"/>
      <c r="ASK414" s="126"/>
      <c r="ASL414" s="126"/>
      <c r="ASM414" s="126"/>
      <c r="ASN414" s="126"/>
      <c r="ASO414" s="126"/>
      <c r="ASP414" s="126"/>
      <c r="ASQ414" s="126"/>
      <c r="ASR414" s="126"/>
      <c r="ASS414" s="126"/>
      <c r="AST414" s="126"/>
      <c r="ASU414" s="126"/>
      <c r="ASV414" s="126"/>
      <c r="ASW414" s="126"/>
      <c r="ASX414" s="126"/>
      <c r="ASY414" s="126"/>
      <c r="ASZ414" s="126"/>
      <c r="ATA414" s="126"/>
      <c r="ATB414" s="126"/>
      <c r="ATC414" s="126"/>
      <c r="ATD414" s="126"/>
      <c r="ATE414" s="126"/>
      <c r="ATF414" s="126"/>
      <c r="ATG414" s="126"/>
      <c r="ATH414" s="126"/>
      <c r="ATI414" s="126"/>
      <c r="ATJ414" s="126"/>
      <c r="ATK414" s="126"/>
      <c r="ATL414" s="126"/>
      <c r="ATM414" s="126"/>
      <c r="ATN414" s="126"/>
      <c r="ATO414" s="126"/>
      <c r="ATP414" s="126"/>
      <c r="ATQ414" s="126"/>
      <c r="ATR414" s="126"/>
      <c r="ATS414" s="126"/>
      <c r="ATT414" s="126"/>
      <c r="ATU414" s="126"/>
      <c r="ATV414" s="126"/>
      <c r="ATW414" s="126"/>
      <c r="ATX414" s="126"/>
      <c r="ATY414" s="126"/>
    </row>
    <row r="415" spans="1:1221" ht="31.5" x14ac:dyDescent="0.25">
      <c r="A415" s="88"/>
      <c r="B415" s="93">
        <v>686</v>
      </c>
      <c r="C415" s="94" t="s">
        <v>15</v>
      </c>
      <c r="D415" s="1" t="s">
        <v>16</v>
      </c>
      <c r="E415" s="1">
        <v>150</v>
      </c>
      <c r="F415" s="51">
        <v>0.03</v>
      </c>
      <c r="G415" s="51">
        <v>0</v>
      </c>
      <c r="H415" s="51">
        <v>5.5</v>
      </c>
      <c r="I415" s="51">
        <v>51</v>
      </c>
    </row>
    <row r="416" spans="1:1221" x14ac:dyDescent="0.25">
      <c r="A416" s="88"/>
      <c r="B416" s="53"/>
      <c r="C416" s="71"/>
      <c r="D416" s="19" t="s">
        <v>188</v>
      </c>
      <c r="E416" s="34">
        <v>0.5</v>
      </c>
      <c r="F416" s="55"/>
      <c r="G416" s="55"/>
      <c r="H416" s="55"/>
      <c r="I416" s="88"/>
    </row>
    <row r="417" spans="1:1221" s="26" customFormat="1" x14ac:dyDescent="0.25">
      <c r="A417" s="88"/>
      <c r="B417" s="53"/>
      <c r="C417" s="71"/>
      <c r="D417" s="19" t="s">
        <v>123</v>
      </c>
      <c r="E417" s="34">
        <v>150</v>
      </c>
      <c r="F417" s="55"/>
      <c r="G417" s="55"/>
      <c r="H417" s="55"/>
      <c r="I417" s="88"/>
    </row>
    <row r="418" spans="1:1221" s="26" customFormat="1" x14ac:dyDescent="0.25">
      <c r="A418" s="88"/>
      <c r="B418" s="53"/>
      <c r="C418" s="71"/>
      <c r="D418" s="19" t="s">
        <v>112</v>
      </c>
      <c r="E418" s="34">
        <v>10</v>
      </c>
      <c r="F418" s="55"/>
      <c r="G418" s="55"/>
      <c r="H418" s="55"/>
      <c r="I418" s="88"/>
    </row>
    <row r="419" spans="1:1221" s="26" customFormat="1" x14ac:dyDescent="0.25">
      <c r="A419" s="63"/>
      <c r="B419" s="21"/>
      <c r="C419" s="21"/>
      <c r="D419" s="19" t="s">
        <v>385</v>
      </c>
      <c r="E419" s="34">
        <v>6</v>
      </c>
      <c r="F419" s="55"/>
      <c r="G419" s="55"/>
      <c r="H419" s="55"/>
      <c r="I419" s="88"/>
    </row>
    <row r="420" spans="1:1221" ht="47.25" x14ac:dyDescent="0.25">
      <c r="A420" s="90"/>
      <c r="B420" s="45"/>
      <c r="C420" s="91" t="s">
        <v>13</v>
      </c>
      <c r="D420" s="1" t="s">
        <v>97</v>
      </c>
      <c r="E420" s="1">
        <v>40</v>
      </c>
      <c r="F420" s="8">
        <v>2</v>
      </c>
      <c r="G420" s="8">
        <v>0.7</v>
      </c>
      <c r="H420" s="8">
        <v>11</v>
      </c>
      <c r="I420" s="8">
        <v>102</v>
      </c>
    </row>
    <row r="421" spans="1:1221" x14ac:dyDescent="0.25">
      <c r="A421" s="6"/>
      <c r="B421" s="2">
        <v>1</v>
      </c>
      <c r="C421" s="46" t="s">
        <v>54</v>
      </c>
      <c r="D421" s="1" t="s">
        <v>43</v>
      </c>
      <c r="E421" s="1">
        <v>10</v>
      </c>
      <c r="F421" s="8">
        <v>0.72</v>
      </c>
      <c r="G421" s="8">
        <v>7.0000000000000007E-2</v>
      </c>
      <c r="H421" s="8">
        <v>4.46</v>
      </c>
      <c r="I421" s="8">
        <v>24</v>
      </c>
    </row>
    <row r="422" spans="1:1221" x14ac:dyDescent="0.25">
      <c r="A422" s="92"/>
      <c r="B422" s="56">
        <v>1</v>
      </c>
      <c r="C422" s="94" t="s">
        <v>17</v>
      </c>
      <c r="D422" s="1" t="s">
        <v>30</v>
      </c>
      <c r="E422" s="1">
        <v>10</v>
      </c>
      <c r="F422" s="51">
        <v>0.56999999999999995</v>
      </c>
      <c r="G422" s="51">
        <v>0.1</v>
      </c>
      <c r="H422" s="51">
        <v>3.7</v>
      </c>
      <c r="I422" s="51">
        <v>18.2</v>
      </c>
    </row>
    <row r="423" spans="1:1221" x14ac:dyDescent="0.25">
      <c r="A423" s="90" t="s">
        <v>92</v>
      </c>
      <c r="B423" s="2"/>
      <c r="C423" s="46"/>
      <c r="D423" s="1" t="s">
        <v>98</v>
      </c>
      <c r="E423" s="1">
        <v>100</v>
      </c>
      <c r="F423" s="9">
        <v>1</v>
      </c>
      <c r="G423" s="9">
        <v>0</v>
      </c>
      <c r="H423" s="9">
        <v>12</v>
      </c>
      <c r="I423" s="8">
        <v>90</v>
      </c>
    </row>
    <row r="424" spans="1:1221" x14ac:dyDescent="0.25">
      <c r="A424" s="11"/>
      <c r="B424" s="45"/>
      <c r="C424" s="91"/>
      <c r="D424" s="36" t="s">
        <v>21</v>
      </c>
      <c r="E424" s="101">
        <f>E423+E422+E420+E415+E409</f>
        <v>450</v>
      </c>
      <c r="F424" s="101">
        <f t="shared" ref="F424:I424" si="13">F423+F422+F420+F415+F409</f>
        <v>8</v>
      </c>
      <c r="G424" s="101">
        <f t="shared" si="13"/>
        <v>4.5</v>
      </c>
      <c r="H424" s="101">
        <f t="shared" si="13"/>
        <v>51.2</v>
      </c>
      <c r="I424" s="101">
        <f t="shared" si="13"/>
        <v>417.2</v>
      </c>
    </row>
    <row r="425" spans="1:1221" ht="47.25" x14ac:dyDescent="0.25">
      <c r="D425" s="36" t="s">
        <v>22</v>
      </c>
      <c r="E425" s="170">
        <f>I424/14</f>
        <v>29.8</v>
      </c>
      <c r="F425" s="191"/>
      <c r="G425" s="191"/>
      <c r="H425" s="191"/>
      <c r="I425" s="185"/>
    </row>
    <row r="426" spans="1:1221" ht="31.5" x14ac:dyDescent="0.25">
      <c r="A426" s="90" t="s">
        <v>23</v>
      </c>
      <c r="B426" s="45">
        <v>19</v>
      </c>
      <c r="C426" s="46" t="s">
        <v>13</v>
      </c>
      <c r="D426" s="1" t="s">
        <v>302</v>
      </c>
      <c r="E426" s="1">
        <v>30</v>
      </c>
      <c r="F426" s="51">
        <v>0.15</v>
      </c>
      <c r="G426" s="51">
        <v>0</v>
      </c>
      <c r="H426" s="51">
        <v>1.5</v>
      </c>
      <c r="I426" s="51">
        <v>7</v>
      </c>
    </row>
    <row r="427" spans="1:1221" x14ac:dyDescent="0.25">
      <c r="A427" s="90"/>
      <c r="B427" s="45"/>
      <c r="C427" s="46"/>
      <c r="D427" s="19" t="s">
        <v>260</v>
      </c>
      <c r="E427" s="19">
        <v>31</v>
      </c>
      <c r="F427" s="51"/>
      <c r="G427" s="51"/>
      <c r="H427" s="51"/>
      <c r="I427" s="51"/>
    </row>
    <row r="428" spans="1:1221" ht="31.5" x14ac:dyDescent="0.25">
      <c r="A428" s="5"/>
      <c r="B428" s="45">
        <v>144</v>
      </c>
      <c r="C428" s="46" t="s">
        <v>24</v>
      </c>
      <c r="D428" s="1" t="s">
        <v>261</v>
      </c>
      <c r="E428" s="1">
        <v>150</v>
      </c>
      <c r="F428" s="8">
        <v>2.2999999999999998</v>
      </c>
      <c r="G428" s="8">
        <v>2.8</v>
      </c>
      <c r="H428" s="8">
        <v>8.8000000000000007</v>
      </c>
      <c r="I428" s="9">
        <v>70</v>
      </c>
    </row>
    <row r="429" spans="1:1221" x14ac:dyDescent="0.25">
      <c r="A429" s="5"/>
      <c r="B429" s="45"/>
      <c r="C429" s="46"/>
      <c r="D429" s="19" t="s">
        <v>263</v>
      </c>
      <c r="E429" s="19">
        <v>26</v>
      </c>
      <c r="F429" s="8"/>
      <c r="G429" s="8"/>
      <c r="H429" s="8"/>
      <c r="I429" s="8"/>
    </row>
    <row r="430" spans="1:1221" s="29" customFormat="1" x14ac:dyDescent="0.25">
      <c r="A430" s="5"/>
      <c r="B430" s="45"/>
      <c r="C430" s="46"/>
      <c r="D430" s="19" t="s">
        <v>386</v>
      </c>
      <c r="E430" s="13">
        <v>30</v>
      </c>
      <c r="F430" s="8"/>
      <c r="G430" s="36"/>
      <c r="H430" s="36"/>
      <c r="I430" s="19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  <c r="CZ430" s="28"/>
      <c r="DA430" s="28"/>
      <c r="DB430" s="28"/>
      <c r="DC430" s="28"/>
      <c r="DD430" s="28"/>
      <c r="DE430" s="28"/>
      <c r="DF430" s="28"/>
      <c r="DG430" s="28"/>
      <c r="DH430" s="28"/>
      <c r="DI430" s="28"/>
      <c r="DJ430" s="28"/>
      <c r="DK430" s="28"/>
      <c r="DL430" s="28"/>
      <c r="DM430" s="28"/>
      <c r="DN430" s="28"/>
      <c r="DO430" s="28"/>
      <c r="DP430" s="28"/>
      <c r="DQ430" s="28"/>
      <c r="DR430" s="28"/>
      <c r="DS430" s="28"/>
      <c r="DT430" s="28"/>
      <c r="DU430" s="28"/>
      <c r="DV430" s="28"/>
      <c r="DW430" s="28"/>
      <c r="DX430" s="28"/>
      <c r="DY430" s="28"/>
      <c r="DZ430" s="28"/>
      <c r="EA430" s="28"/>
      <c r="EB430" s="28"/>
      <c r="EC430" s="28"/>
      <c r="ED430" s="28"/>
      <c r="EE430" s="28"/>
      <c r="EF430" s="28"/>
      <c r="EG430" s="28"/>
      <c r="EH430" s="28"/>
      <c r="EI430" s="28"/>
      <c r="EJ430" s="28"/>
      <c r="EK430" s="28"/>
      <c r="EL430" s="28"/>
      <c r="EM430" s="28"/>
      <c r="EN430" s="28"/>
      <c r="EO430" s="28"/>
      <c r="EP430" s="28"/>
      <c r="EQ430" s="28"/>
      <c r="ER430" s="28"/>
      <c r="ES430" s="28"/>
      <c r="ET430" s="28"/>
      <c r="EU430" s="28"/>
      <c r="EV430" s="28"/>
      <c r="EW430" s="28"/>
      <c r="EX430" s="28"/>
      <c r="EY430" s="28"/>
      <c r="EZ430" s="28"/>
      <c r="FA430" s="28"/>
      <c r="FB430" s="28"/>
      <c r="FC430" s="28"/>
      <c r="FD430" s="28"/>
      <c r="FE430" s="28"/>
      <c r="FF430" s="28"/>
      <c r="AME430" s="28"/>
      <c r="AMF430" s="28"/>
      <c r="AMG430" s="28"/>
      <c r="AMH430" s="28"/>
      <c r="AMI430" s="28"/>
      <c r="AMJ430" s="28"/>
      <c r="AMK430" s="28"/>
      <c r="AML430" s="28"/>
      <c r="AMM430" s="28"/>
      <c r="AMN430" s="28"/>
      <c r="AMO430" s="28"/>
      <c r="AMP430" s="28"/>
      <c r="AMQ430" s="28"/>
      <c r="AMR430" s="28"/>
      <c r="AMS430" s="28"/>
      <c r="AMT430" s="28"/>
      <c r="AMU430" s="28"/>
      <c r="AMV430" s="28"/>
      <c r="AMW430" s="28"/>
      <c r="AMX430" s="28"/>
      <c r="AMY430" s="28"/>
      <c r="AMZ430" s="28"/>
      <c r="ANA430" s="28"/>
      <c r="ANB430" s="28"/>
      <c r="ANC430" s="28"/>
      <c r="AND430" s="28"/>
      <c r="ANE430" s="28"/>
      <c r="ANF430" s="28"/>
      <c r="ANG430" s="28"/>
      <c r="ANH430" s="28"/>
      <c r="ANI430" s="28"/>
      <c r="ANJ430" s="28"/>
      <c r="ANK430" s="28"/>
      <c r="ANL430" s="28"/>
      <c r="ANM430" s="28"/>
      <c r="ANN430" s="28"/>
      <c r="ANO430" s="28"/>
      <c r="ANP430" s="28"/>
      <c r="ANQ430" s="28"/>
      <c r="ANR430" s="28"/>
      <c r="ANS430" s="28"/>
      <c r="ANT430" s="28"/>
      <c r="ANU430" s="28"/>
      <c r="ANV430" s="28"/>
      <c r="ANW430" s="28"/>
      <c r="ANX430" s="28"/>
      <c r="ANY430" s="28"/>
      <c r="ANZ430" s="28"/>
      <c r="AOA430" s="28"/>
      <c r="AOB430" s="28"/>
      <c r="AOC430" s="28"/>
      <c r="AOD430" s="28"/>
      <c r="AOE430" s="28"/>
      <c r="AOF430" s="28"/>
      <c r="AOG430" s="28"/>
      <c r="AOH430" s="28"/>
      <c r="AOI430" s="28"/>
      <c r="AOJ430" s="28"/>
      <c r="AOK430" s="28"/>
      <c r="AOL430" s="28"/>
      <c r="AOM430" s="28"/>
      <c r="AON430" s="28"/>
      <c r="AOO430" s="28"/>
      <c r="AOP430" s="28"/>
      <c r="AOQ430" s="28"/>
      <c r="AOR430" s="28"/>
      <c r="AOS430" s="28"/>
      <c r="AOT430" s="28"/>
      <c r="AOU430" s="28"/>
      <c r="AOV430" s="28"/>
      <c r="AOW430" s="28"/>
      <c r="AOX430" s="28"/>
      <c r="AOY430" s="28"/>
      <c r="AOZ430" s="28"/>
      <c r="APA430" s="28"/>
      <c r="APB430" s="28"/>
      <c r="APC430" s="28"/>
      <c r="APD430" s="28"/>
      <c r="APE430" s="28"/>
      <c r="APF430" s="28"/>
      <c r="APG430" s="28"/>
      <c r="APH430" s="28"/>
      <c r="API430" s="28"/>
      <c r="APJ430" s="28"/>
      <c r="APK430" s="28"/>
      <c r="APL430" s="28"/>
      <c r="APM430" s="28"/>
      <c r="APN430" s="28"/>
      <c r="APO430" s="28"/>
      <c r="APP430" s="28"/>
      <c r="APQ430" s="28"/>
      <c r="APR430" s="28"/>
      <c r="APS430" s="28"/>
      <c r="APT430" s="28"/>
      <c r="APU430" s="28"/>
      <c r="APV430" s="28"/>
      <c r="APW430" s="28"/>
      <c r="APX430" s="28"/>
      <c r="APY430" s="28"/>
      <c r="APZ430" s="28"/>
      <c r="AQA430" s="28"/>
      <c r="AQB430" s="28"/>
      <c r="AQC430" s="28"/>
      <c r="AQD430" s="28"/>
      <c r="AQE430" s="28"/>
      <c r="AQF430" s="28"/>
      <c r="AQG430" s="28"/>
      <c r="AQH430" s="28"/>
      <c r="AQI430" s="28"/>
      <c r="AQJ430" s="28"/>
      <c r="AQK430" s="28"/>
      <c r="AQL430" s="28"/>
      <c r="AQM430" s="28"/>
      <c r="AQN430" s="28"/>
      <c r="AQO430" s="28"/>
      <c r="AQP430" s="28"/>
      <c r="AQQ430" s="28"/>
      <c r="AQR430" s="28"/>
      <c r="AQS430" s="28"/>
      <c r="AQT430" s="28"/>
      <c r="AQU430" s="28"/>
      <c r="AQV430" s="28"/>
      <c r="AQW430" s="28"/>
      <c r="AQX430" s="28"/>
      <c r="AQY430" s="28"/>
      <c r="AQZ430" s="28"/>
      <c r="ARA430" s="28"/>
      <c r="ARB430" s="28"/>
      <c r="ARC430" s="28"/>
      <c r="ARD430" s="28"/>
      <c r="ARE430" s="28"/>
      <c r="ARF430" s="28"/>
      <c r="ARG430" s="28"/>
      <c r="ARH430" s="28"/>
      <c r="ARI430" s="28"/>
      <c r="ARJ430" s="28"/>
      <c r="ARK430" s="28"/>
      <c r="ARL430" s="28"/>
      <c r="ARM430" s="28"/>
      <c r="ARN430" s="28"/>
      <c r="ARO430" s="28"/>
      <c r="ARP430" s="28"/>
      <c r="ARQ430" s="28"/>
      <c r="ARR430" s="28"/>
      <c r="ARS430" s="28"/>
      <c r="ART430" s="28"/>
      <c r="ARU430" s="28"/>
      <c r="ARV430" s="28"/>
      <c r="ARW430" s="28"/>
      <c r="ARX430" s="28"/>
      <c r="ARY430" s="28"/>
      <c r="ARZ430" s="28"/>
      <c r="ASA430" s="28"/>
      <c r="ASB430" s="28"/>
      <c r="ASC430" s="28"/>
      <c r="ASD430" s="28"/>
      <c r="ASE430" s="28"/>
      <c r="ASF430" s="28"/>
      <c r="ASG430" s="28"/>
      <c r="ASH430" s="28"/>
      <c r="ASI430" s="28"/>
      <c r="ASJ430" s="28"/>
      <c r="ASK430" s="28"/>
      <c r="ASL430" s="28"/>
      <c r="ASM430" s="28"/>
      <c r="ASN430" s="28"/>
      <c r="ASO430" s="28"/>
      <c r="ASP430" s="28"/>
      <c r="ASQ430" s="28"/>
      <c r="ASR430" s="28"/>
      <c r="ASS430" s="28"/>
      <c r="AST430" s="28"/>
      <c r="ASU430" s="28"/>
      <c r="ASV430" s="28"/>
      <c r="ASW430" s="28"/>
      <c r="ASX430" s="28"/>
      <c r="ASY430" s="28"/>
      <c r="ASZ430" s="28"/>
      <c r="ATA430" s="28"/>
      <c r="ATB430" s="28"/>
      <c r="ATC430" s="28"/>
      <c r="ATD430" s="28"/>
      <c r="ATE430" s="28"/>
      <c r="ATF430" s="28"/>
      <c r="ATG430" s="28"/>
      <c r="ATH430" s="28"/>
      <c r="ATI430" s="28"/>
      <c r="ATJ430" s="28"/>
      <c r="ATK430" s="28"/>
      <c r="ATL430" s="28"/>
      <c r="ATM430" s="28"/>
      <c r="ATN430" s="28"/>
      <c r="ATO430" s="28"/>
      <c r="ATP430" s="28"/>
      <c r="ATQ430" s="28"/>
      <c r="ATR430" s="28"/>
      <c r="ATS430" s="28"/>
      <c r="ATT430" s="28"/>
      <c r="ATU430" s="28"/>
      <c r="ATV430" s="28"/>
      <c r="ATW430" s="28"/>
      <c r="ATX430" s="28"/>
      <c r="ATY430" s="28"/>
    </row>
    <row r="431" spans="1:1221" s="29" customFormat="1" x14ac:dyDescent="0.25">
      <c r="A431" s="5"/>
      <c r="B431" s="45"/>
      <c r="C431" s="46"/>
      <c r="D431" s="19" t="s">
        <v>387</v>
      </c>
      <c r="E431" s="13">
        <v>8</v>
      </c>
      <c r="F431" s="8"/>
      <c r="G431" s="36"/>
      <c r="H431" s="36"/>
      <c r="I431" s="19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  <c r="DB431" s="28"/>
      <c r="DC431" s="28"/>
      <c r="DD431" s="28"/>
      <c r="DE431" s="28"/>
      <c r="DF431" s="28"/>
      <c r="DG431" s="28"/>
      <c r="DH431" s="28"/>
      <c r="DI431" s="28"/>
      <c r="DJ431" s="28"/>
      <c r="DK431" s="28"/>
      <c r="DL431" s="28"/>
      <c r="DM431" s="28"/>
      <c r="DN431" s="28"/>
      <c r="DO431" s="28"/>
      <c r="DP431" s="28"/>
      <c r="DQ431" s="28"/>
      <c r="DR431" s="28"/>
      <c r="DS431" s="28"/>
      <c r="DT431" s="28"/>
      <c r="DU431" s="28"/>
      <c r="DV431" s="28"/>
      <c r="DW431" s="28"/>
      <c r="DX431" s="28"/>
      <c r="DY431" s="28"/>
      <c r="DZ431" s="28"/>
      <c r="EA431" s="28"/>
      <c r="EB431" s="28"/>
      <c r="EC431" s="28"/>
      <c r="ED431" s="28"/>
      <c r="EE431" s="28"/>
      <c r="EF431" s="28"/>
      <c r="EG431" s="28"/>
      <c r="EH431" s="28"/>
      <c r="EI431" s="28"/>
      <c r="EJ431" s="28"/>
      <c r="EK431" s="28"/>
      <c r="EL431" s="28"/>
      <c r="EM431" s="28"/>
      <c r="EN431" s="28"/>
      <c r="EO431" s="28"/>
      <c r="EP431" s="28"/>
      <c r="EQ431" s="28"/>
      <c r="ER431" s="28"/>
      <c r="ES431" s="28"/>
      <c r="ET431" s="28"/>
      <c r="EU431" s="28"/>
      <c r="EV431" s="28"/>
      <c r="EW431" s="28"/>
      <c r="EX431" s="28"/>
      <c r="EY431" s="28"/>
      <c r="EZ431" s="28"/>
      <c r="FA431" s="28"/>
      <c r="FB431" s="28"/>
      <c r="FC431" s="28"/>
      <c r="FD431" s="28"/>
      <c r="FE431" s="28"/>
      <c r="FF431" s="28"/>
      <c r="AME431" s="28"/>
      <c r="AMF431" s="28"/>
      <c r="AMG431" s="28"/>
      <c r="AMH431" s="28"/>
      <c r="AMI431" s="28"/>
      <c r="AMJ431" s="28"/>
      <c r="AMK431" s="28"/>
      <c r="AML431" s="28"/>
      <c r="AMM431" s="28"/>
      <c r="AMN431" s="28"/>
      <c r="AMO431" s="28"/>
      <c r="AMP431" s="28"/>
      <c r="AMQ431" s="28"/>
      <c r="AMR431" s="28"/>
      <c r="AMS431" s="28"/>
      <c r="AMT431" s="28"/>
      <c r="AMU431" s="28"/>
      <c r="AMV431" s="28"/>
      <c r="AMW431" s="28"/>
      <c r="AMX431" s="28"/>
      <c r="AMY431" s="28"/>
      <c r="AMZ431" s="28"/>
      <c r="ANA431" s="28"/>
      <c r="ANB431" s="28"/>
      <c r="ANC431" s="28"/>
      <c r="AND431" s="28"/>
      <c r="ANE431" s="28"/>
      <c r="ANF431" s="28"/>
      <c r="ANG431" s="28"/>
      <c r="ANH431" s="28"/>
      <c r="ANI431" s="28"/>
      <c r="ANJ431" s="28"/>
      <c r="ANK431" s="28"/>
      <c r="ANL431" s="28"/>
      <c r="ANM431" s="28"/>
      <c r="ANN431" s="28"/>
      <c r="ANO431" s="28"/>
      <c r="ANP431" s="28"/>
      <c r="ANQ431" s="28"/>
      <c r="ANR431" s="28"/>
      <c r="ANS431" s="28"/>
      <c r="ANT431" s="28"/>
      <c r="ANU431" s="28"/>
      <c r="ANV431" s="28"/>
      <c r="ANW431" s="28"/>
      <c r="ANX431" s="28"/>
      <c r="ANY431" s="28"/>
      <c r="ANZ431" s="28"/>
      <c r="AOA431" s="28"/>
      <c r="AOB431" s="28"/>
      <c r="AOC431" s="28"/>
      <c r="AOD431" s="28"/>
      <c r="AOE431" s="28"/>
      <c r="AOF431" s="28"/>
      <c r="AOG431" s="28"/>
      <c r="AOH431" s="28"/>
      <c r="AOI431" s="28"/>
      <c r="AOJ431" s="28"/>
      <c r="AOK431" s="28"/>
      <c r="AOL431" s="28"/>
      <c r="AOM431" s="28"/>
      <c r="AON431" s="28"/>
      <c r="AOO431" s="28"/>
      <c r="AOP431" s="28"/>
      <c r="AOQ431" s="28"/>
      <c r="AOR431" s="28"/>
      <c r="AOS431" s="28"/>
      <c r="AOT431" s="28"/>
      <c r="AOU431" s="28"/>
      <c r="AOV431" s="28"/>
      <c r="AOW431" s="28"/>
      <c r="AOX431" s="28"/>
      <c r="AOY431" s="28"/>
      <c r="AOZ431" s="28"/>
      <c r="APA431" s="28"/>
      <c r="APB431" s="28"/>
      <c r="APC431" s="28"/>
      <c r="APD431" s="28"/>
      <c r="APE431" s="28"/>
      <c r="APF431" s="28"/>
      <c r="APG431" s="28"/>
      <c r="APH431" s="28"/>
      <c r="API431" s="28"/>
      <c r="APJ431" s="28"/>
      <c r="APK431" s="28"/>
      <c r="APL431" s="28"/>
      <c r="APM431" s="28"/>
      <c r="APN431" s="28"/>
      <c r="APO431" s="28"/>
      <c r="APP431" s="28"/>
      <c r="APQ431" s="28"/>
      <c r="APR431" s="28"/>
      <c r="APS431" s="28"/>
      <c r="APT431" s="28"/>
      <c r="APU431" s="28"/>
      <c r="APV431" s="28"/>
      <c r="APW431" s="28"/>
      <c r="APX431" s="28"/>
      <c r="APY431" s="28"/>
      <c r="APZ431" s="28"/>
      <c r="AQA431" s="28"/>
      <c r="AQB431" s="28"/>
      <c r="AQC431" s="28"/>
      <c r="AQD431" s="28"/>
      <c r="AQE431" s="28"/>
      <c r="AQF431" s="28"/>
      <c r="AQG431" s="28"/>
      <c r="AQH431" s="28"/>
      <c r="AQI431" s="28"/>
      <c r="AQJ431" s="28"/>
      <c r="AQK431" s="28"/>
      <c r="AQL431" s="28"/>
      <c r="AQM431" s="28"/>
      <c r="AQN431" s="28"/>
      <c r="AQO431" s="28"/>
      <c r="AQP431" s="28"/>
      <c r="AQQ431" s="28"/>
      <c r="AQR431" s="28"/>
      <c r="AQS431" s="28"/>
      <c r="AQT431" s="28"/>
      <c r="AQU431" s="28"/>
      <c r="AQV431" s="28"/>
      <c r="AQW431" s="28"/>
      <c r="AQX431" s="28"/>
      <c r="AQY431" s="28"/>
      <c r="AQZ431" s="28"/>
      <c r="ARA431" s="28"/>
      <c r="ARB431" s="28"/>
      <c r="ARC431" s="28"/>
      <c r="ARD431" s="28"/>
      <c r="ARE431" s="28"/>
      <c r="ARF431" s="28"/>
      <c r="ARG431" s="28"/>
      <c r="ARH431" s="28"/>
      <c r="ARI431" s="28"/>
      <c r="ARJ431" s="28"/>
      <c r="ARK431" s="28"/>
      <c r="ARL431" s="28"/>
      <c r="ARM431" s="28"/>
      <c r="ARN431" s="28"/>
      <c r="ARO431" s="28"/>
      <c r="ARP431" s="28"/>
      <c r="ARQ431" s="28"/>
      <c r="ARR431" s="28"/>
      <c r="ARS431" s="28"/>
      <c r="ART431" s="28"/>
      <c r="ARU431" s="28"/>
      <c r="ARV431" s="28"/>
      <c r="ARW431" s="28"/>
      <c r="ARX431" s="28"/>
      <c r="ARY431" s="28"/>
      <c r="ARZ431" s="28"/>
      <c r="ASA431" s="28"/>
      <c r="ASB431" s="28"/>
      <c r="ASC431" s="28"/>
      <c r="ASD431" s="28"/>
      <c r="ASE431" s="28"/>
      <c r="ASF431" s="28"/>
      <c r="ASG431" s="28"/>
      <c r="ASH431" s="28"/>
      <c r="ASI431" s="28"/>
      <c r="ASJ431" s="28"/>
      <c r="ASK431" s="28"/>
      <c r="ASL431" s="28"/>
      <c r="ASM431" s="28"/>
      <c r="ASN431" s="28"/>
      <c r="ASO431" s="28"/>
      <c r="ASP431" s="28"/>
      <c r="ASQ431" s="28"/>
      <c r="ASR431" s="28"/>
      <c r="ASS431" s="28"/>
      <c r="AST431" s="28"/>
      <c r="ASU431" s="28"/>
      <c r="ASV431" s="28"/>
      <c r="ASW431" s="28"/>
      <c r="ASX431" s="28"/>
      <c r="ASY431" s="28"/>
      <c r="ASZ431" s="28"/>
      <c r="ATA431" s="28"/>
      <c r="ATB431" s="28"/>
      <c r="ATC431" s="28"/>
      <c r="ATD431" s="28"/>
      <c r="ATE431" s="28"/>
      <c r="ATF431" s="28"/>
      <c r="ATG431" s="28"/>
      <c r="ATH431" s="28"/>
      <c r="ATI431" s="28"/>
      <c r="ATJ431" s="28"/>
      <c r="ATK431" s="28"/>
      <c r="ATL431" s="28"/>
      <c r="ATM431" s="28"/>
      <c r="ATN431" s="28"/>
      <c r="ATO431" s="28"/>
      <c r="ATP431" s="28"/>
      <c r="ATQ431" s="28"/>
      <c r="ATR431" s="28"/>
      <c r="ATS431" s="28"/>
      <c r="ATT431" s="28"/>
      <c r="ATU431" s="28"/>
      <c r="ATV431" s="28"/>
      <c r="ATW431" s="28"/>
      <c r="ATX431" s="28"/>
      <c r="ATY431" s="28"/>
    </row>
    <row r="432" spans="1:1221" s="29" customFormat="1" x14ac:dyDescent="0.25">
      <c r="A432" s="5"/>
      <c r="B432" s="45"/>
      <c r="C432" s="46"/>
      <c r="D432" s="19" t="s">
        <v>388</v>
      </c>
      <c r="E432" s="13">
        <v>8</v>
      </c>
      <c r="F432" s="8"/>
      <c r="G432" s="36"/>
      <c r="H432" s="36"/>
      <c r="I432" s="19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  <c r="DA432" s="28"/>
      <c r="DB432" s="28"/>
      <c r="DC432" s="28"/>
      <c r="DD432" s="28"/>
      <c r="DE432" s="28"/>
      <c r="DF432" s="28"/>
      <c r="DG432" s="28"/>
      <c r="DH432" s="28"/>
      <c r="DI432" s="28"/>
      <c r="DJ432" s="28"/>
      <c r="DK432" s="28"/>
      <c r="DL432" s="28"/>
      <c r="DM432" s="28"/>
      <c r="DN432" s="28"/>
      <c r="DO432" s="28"/>
      <c r="DP432" s="28"/>
      <c r="DQ432" s="28"/>
      <c r="DR432" s="28"/>
      <c r="DS432" s="28"/>
      <c r="DT432" s="28"/>
      <c r="DU432" s="28"/>
      <c r="DV432" s="28"/>
      <c r="DW432" s="28"/>
      <c r="DX432" s="28"/>
      <c r="DY432" s="28"/>
      <c r="DZ432" s="28"/>
      <c r="EA432" s="28"/>
      <c r="EB432" s="28"/>
      <c r="EC432" s="28"/>
      <c r="ED432" s="28"/>
      <c r="EE432" s="28"/>
      <c r="EF432" s="28"/>
      <c r="EG432" s="28"/>
      <c r="EH432" s="28"/>
      <c r="EI432" s="28"/>
      <c r="EJ432" s="28"/>
      <c r="EK432" s="28"/>
      <c r="EL432" s="28"/>
      <c r="EM432" s="28"/>
      <c r="EN432" s="28"/>
      <c r="EO432" s="28"/>
      <c r="EP432" s="28"/>
      <c r="EQ432" s="28"/>
      <c r="ER432" s="28"/>
      <c r="ES432" s="28"/>
      <c r="ET432" s="28"/>
      <c r="EU432" s="28"/>
      <c r="EV432" s="28"/>
      <c r="EW432" s="28"/>
      <c r="EX432" s="28"/>
      <c r="EY432" s="28"/>
      <c r="EZ432" s="28"/>
      <c r="FA432" s="28"/>
      <c r="FB432" s="28"/>
      <c r="FC432" s="28"/>
      <c r="FD432" s="28"/>
      <c r="FE432" s="28"/>
      <c r="FF432" s="28"/>
      <c r="AME432" s="28"/>
      <c r="AMF432" s="28"/>
      <c r="AMG432" s="28"/>
      <c r="AMH432" s="28"/>
      <c r="AMI432" s="28"/>
      <c r="AMJ432" s="28"/>
      <c r="AMK432" s="28"/>
      <c r="AML432" s="28"/>
      <c r="AMM432" s="28"/>
      <c r="AMN432" s="28"/>
      <c r="AMO432" s="28"/>
      <c r="AMP432" s="28"/>
      <c r="AMQ432" s="28"/>
      <c r="AMR432" s="28"/>
      <c r="AMS432" s="28"/>
      <c r="AMT432" s="28"/>
      <c r="AMU432" s="28"/>
      <c r="AMV432" s="28"/>
      <c r="AMW432" s="28"/>
      <c r="AMX432" s="28"/>
      <c r="AMY432" s="28"/>
      <c r="AMZ432" s="28"/>
      <c r="ANA432" s="28"/>
      <c r="ANB432" s="28"/>
      <c r="ANC432" s="28"/>
      <c r="AND432" s="28"/>
      <c r="ANE432" s="28"/>
      <c r="ANF432" s="28"/>
      <c r="ANG432" s="28"/>
      <c r="ANH432" s="28"/>
      <c r="ANI432" s="28"/>
      <c r="ANJ432" s="28"/>
      <c r="ANK432" s="28"/>
      <c r="ANL432" s="28"/>
      <c r="ANM432" s="28"/>
      <c r="ANN432" s="28"/>
      <c r="ANO432" s="28"/>
      <c r="ANP432" s="28"/>
      <c r="ANQ432" s="28"/>
      <c r="ANR432" s="28"/>
      <c r="ANS432" s="28"/>
      <c r="ANT432" s="28"/>
      <c r="ANU432" s="28"/>
      <c r="ANV432" s="28"/>
      <c r="ANW432" s="28"/>
      <c r="ANX432" s="28"/>
      <c r="ANY432" s="28"/>
      <c r="ANZ432" s="28"/>
      <c r="AOA432" s="28"/>
      <c r="AOB432" s="28"/>
      <c r="AOC432" s="28"/>
      <c r="AOD432" s="28"/>
      <c r="AOE432" s="28"/>
      <c r="AOF432" s="28"/>
      <c r="AOG432" s="28"/>
      <c r="AOH432" s="28"/>
      <c r="AOI432" s="28"/>
      <c r="AOJ432" s="28"/>
      <c r="AOK432" s="28"/>
      <c r="AOL432" s="28"/>
      <c r="AOM432" s="28"/>
      <c r="AON432" s="28"/>
      <c r="AOO432" s="28"/>
      <c r="AOP432" s="28"/>
      <c r="AOQ432" s="28"/>
      <c r="AOR432" s="28"/>
      <c r="AOS432" s="28"/>
      <c r="AOT432" s="28"/>
      <c r="AOU432" s="28"/>
      <c r="AOV432" s="28"/>
      <c r="AOW432" s="28"/>
      <c r="AOX432" s="28"/>
      <c r="AOY432" s="28"/>
      <c r="AOZ432" s="28"/>
      <c r="APA432" s="28"/>
      <c r="APB432" s="28"/>
      <c r="APC432" s="28"/>
      <c r="APD432" s="28"/>
      <c r="APE432" s="28"/>
      <c r="APF432" s="28"/>
      <c r="APG432" s="28"/>
      <c r="APH432" s="28"/>
      <c r="API432" s="28"/>
      <c r="APJ432" s="28"/>
      <c r="APK432" s="28"/>
      <c r="APL432" s="28"/>
      <c r="APM432" s="28"/>
      <c r="APN432" s="28"/>
      <c r="APO432" s="28"/>
      <c r="APP432" s="28"/>
      <c r="APQ432" s="28"/>
      <c r="APR432" s="28"/>
      <c r="APS432" s="28"/>
      <c r="APT432" s="28"/>
      <c r="APU432" s="28"/>
      <c r="APV432" s="28"/>
      <c r="APW432" s="28"/>
      <c r="APX432" s="28"/>
      <c r="APY432" s="28"/>
      <c r="APZ432" s="28"/>
      <c r="AQA432" s="28"/>
      <c r="AQB432" s="28"/>
      <c r="AQC432" s="28"/>
      <c r="AQD432" s="28"/>
      <c r="AQE432" s="28"/>
      <c r="AQF432" s="28"/>
      <c r="AQG432" s="28"/>
      <c r="AQH432" s="28"/>
      <c r="AQI432" s="28"/>
      <c r="AQJ432" s="28"/>
      <c r="AQK432" s="28"/>
      <c r="AQL432" s="28"/>
      <c r="AQM432" s="28"/>
      <c r="AQN432" s="28"/>
      <c r="AQO432" s="28"/>
      <c r="AQP432" s="28"/>
      <c r="AQQ432" s="28"/>
      <c r="AQR432" s="28"/>
      <c r="AQS432" s="28"/>
      <c r="AQT432" s="28"/>
      <c r="AQU432" s="28"/>
      <c r="AQV432" s="28"/>
      <c r="AQW432" s="28"/>
      <c r="AQX432" s="28"/>
      <c r="AQY432" s="28"/>
      <c r="AQZ432" s="28"/>
      <c r="ARA432" s="28"/>
      <c r="ARB432" s="28"/>
      <c r="ARC432" s="28"/>
      <c r="ARD432" s="28"/>
      <c r="ARE432" s="28"/>
      <c r="ARF432" s="28"/>
      <c r="ARG432" s="28"/>
      <c r="ARH432" s="28"/>
      <c r="ARI432" s="28"/>
      <c r="ARJ432" s="28"/>
      <c r="ARK432" s="28"/>
      <c r="ARL432" s="28"/>
      <c r="ARM432" s="28"/>
      <c r="ARN432" s="28"/>
      <c r="ARO432" s="28"/>
      <c r="ARP432" s="28"/>
      <c r="ARQ432" s="28"/>
      <c r="ARR432" s="28"/>
      <c r="ARS432" s="28"/>
      <c r="ART432" s="28"/>
      <c r="ARU432" s="28"/>
      <c r="ARV432" s="28"/>
      <c r="ARW432" s="28"/>
      <c r="ARX432" s="28"/>
      <c r="ARY432" s="28"/>
      <c r="ARZ432" s="28"/>
      <c r="ASA432" s="28"/>
      <c r="ASB432" s="28"/>
      <c r="ASC432" s="28"/>
      <c r="ASD432" s="28"/>
      <c r="ASE432" s="28"/>
      <c r="ASF432" s="28"/>
      <c r="ASG432" s="28"/>
      <c r="ASH432" s="28"/>
      <c r="ASI432" s="28"/>
      <c r="ASJ432" s="28"/>
      <c r="ASK432" s="28"/>
      <c r="ASL432" s="28"/>
      <c r="ASM432" s="28"/>
      <c r="ASN432" s="28"/>
      <c r="ASO432" s="28"/>
      <c r="ASP432" s="28"/>
      <c r="ASQ432" s="28"/>
      <c r="ASR432" s="28"/>
      <c r="ASS432" s="28"/>
      <c r="AST432" s="28"/>
      <c r="ASU432" s="28"/>
      <c r="ASV432" s="28"/>
      <c r="ASW432" s="28"/>
      <c r="ASX432" s="28"/>
      <c r="ASY432" s="28"/>
      <c r="ASZ432" s="28"/>
      <c r="ATA432" s="28"/>
      <c r="ATB432" s="28"/>
      <c r="ATC432" s="28"/>
      <c r="ATD432" s="28"/>
      <c r="ATE432" s="28"/>
      <c r="ATF432" s="28"/>
      <c r="ATG432" s="28"/>
      <c r="ATH432" s="28"/>
      <c r="ATI432" s="28"/>
      <c r="ATJ432" s="28"/>
      <c r="ATK432" s="28"/>
      <c r="ATL432" s="28"/>
      <c r="ATM432" s="28"/>
      <c r="ATN432" s="28"/>
      <c r="ATO432" s="28"/>
      <c r="ATP432" s="28"/>
      <c r="ATQ432" s="28"/>
      <c r="ATR432" s="28"/>
      <c r="ATS432" s="28"/>
      <c r="ATT432" s="28"/>
      <c r="ATU432" s="28"/>
      <c r="ATV432" s="28"/>
      <c r="ATW432" s="28"/>
      <c r="ATX432" s="28"/>
      <c r="ATY432" s="28"/>
    </row>
    <row r="433" spans="1:1221" s="29" customFormat="1" x14ac:dyDescent="0.25">
      <c r="A433" s="5"/>
      <c r="B433" s="45"/>
      <c r="C433" s="46"/>
      <c r="D433" s="19" t="s">
        <v>262</v>
      </c>
      <c r="E433" s="13">
        <v>5</v>
      </c>
      <c r="F433" s="8"/>
      <c r="G433" s="36"/>
      <c r="H433" s="36"/>
      <c r="I433" s="19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  <c r="DA433" s="28"/>
      <c r="DB433" s="28"/>
      <c r="DC433" s="28"/>
      <c r="DD433" s="28"/>
      <c r="DE433" s="28"/>
      <c r="DF433" s="28"/>
      <c r="DG433" s="28"/>
      <c r="DH433" s="28"/>
      <c r="DI433" s="28"/>
      <c r="DJ433" s="28"/>
      <c r="DK433" s="28"/>
      <c r="DL433" s="28"/>
      <c r="DM433" s="28"/>
      <c r="DN433" s="28"/>
      <c r="DO433" s="28"/>
      <c r="DP433" s="28"/>
      <c r="DQ433" s="28"/>
      <c r="DR433" s="28"/>
      <c r="DS433" s="28"/>
      <c r="DT433" s="28"/>
      <c r="DU433" s="28"/>
      <c r="DV433" s="28"/>
      <c r="DW433" s="28"/>
      <c r="DX433" s="28"/>
      <c r="DY433" s="28"/>
      <c r="DZ433" s="28"/>
      <c r="EA433" s="28"/>
      <c r="EB433" s="28"/>
      <c r="EC433" s="28"/>
      <c r="ED433" s="28"/>
      <c r="EE433" s="28"/>
      <c r="EF433" s="28"/>
      <c r="EG433" s="28"/>
      <c r="EH433" s="28"/>
      <c r="EI433" s="28"/>
      <c r="EJ433" s="28"/>
      <c r="EK433" s="28"/>
      <c r="EL433" s="28"/>
      <c r="EM433" s="28"/>
      <c r="EN433" s="28"/>
      <c r="EO433" s="28"/>
      <c r="EP433" s="28"/>
      <c r="EQ433" s="28"/>
      <c r="ER433" s="28"/>
      <c r="ES433" s="28"/>
      <c r="ET433" s="28"/>
      <c r="EU433" s="28"/>
      <c r="EV433" s="28"/>
      <c r="EW433" s="28"/>
      <c r="EX433" s="28"/>
      <c r="EY433" s="28"/>
      <c r="EZ433" s="28"/>
      <c r="FA433" s="28"/>
      <c r="FB433" s="28"/>
      <c r="FC433" s="28"/>
      <c r="FD433" s="28"/>
      <c r="FE433" s="28"/>
      <c r="FF433" s="28"/>
      <c r="AME433" s="28"/>
      <c r="AMF433" s="28"/>
      <c r="AMG433" s="28"/>
      <c r="AMH433" s="28"/>
      <c r="AMI433" s="28"/>
      <c r="AMJ433" s="28"/>
      <c r="AMK433" s="28"/>
      <c r="AML433" s="28"/>
      <c r="AMM433" s="28"/>
      <c r="AMN433" s="28"/>
      <c r="AMO433" s="28"/>
      <c r="AMP433" s="28"/>
      <c r="AMQ433" s="28"/>
      <c r="AMR433" s="28"/>
      <c r="AMS433" s="28"/>
      <c r="AMT433" s="28"/>
      <c r="AMU433" s="28"/>
      <c r="AMV433" s="28"/>
      <c r="AMW433" s="28"/>
      <c r="AMX433" s="28"/>
      <c r="AMY433" s="28"/>
      <c r="AMZ433" s="28"/>
      <c r="ANA433" s="28"/>
      <c r="ANB433" s="28"/>
      <c r="ANC433" s="28"/>
      <c r="AND433" s="28"/>
      <c r="ANE433" s="28"/>
      <c r="ANF433" s="28"/>
      <c r="ANG433" s="28"/>
      <c r="ANH433" s="28"/>
      <c r="ANI433" s="28"/>
      <c r="ANJ433" s="28"/>
      <c r="ANK433" s="28"/>
      <c r="ANL433" s="28"/>
      <c r="ANM433" s="28"/>
      <c r="ANN433" s="28"/>
      <c r="ANO433" s="28"/>
      <c r="ANP433" s="28"/>
      <c r="ANQ433" s="28"/>
      <c r="ANR433" s="28"/>
      <c r="ANS433" s="28"/>
      <c r="ANT433" s="28"/>
      <c r="ANU433" s="28"/>
      <c r="ANV433" s="28"/>
      <c r="ANW433" s="28"/>
      <c r="ANX433" s="28"/>
      <c r="ANY433" s="28"/>
      <c r="ANZ433" s="28"/>
      <c r="AOA433" s="28"/>
      <c r="AOB433" s="28"/>
      <c r="AOC433" s="28"/>
      <c r="AOD433" s="28"/>
      <c r="AOE433" s="28"/>
      <c r="AOF433" s="28"/>
      <c r="AOG433" s="28"/>
      <c r="AOH433" s="28"/>
      <c r="AOI433" s="28"/>
      <c r="AOJ433" s="28"/>
      <c r="AOK433" s="28"/>
      <c r="AOL433" s="28"/>
      <c r="AOM433" s="28"/>
      <c r="AON433" s="28"/>
      <c r="AOO433" s="28"/>
      <c r="AOP433" s="28"/>
      <c r="AOQ433" s="28"/>
      <c r="AOR433" s="28"/>
      <c r="AOS433" s="28"/>
      <c r="AOT433" s="28"/>
      <c r="AOU433" s="28"/>
      <c r="AOV433" s="28"/>
      <c r="AOW433" s="28"/>
      <c r="AOX433" s="28"/>
      <c r="AOY433" s="28"/>
      <c r="AOZ433" s="28"/>
      <c r="APA433" s="28"/>
      <c r="APB433" s="28"/>
      <c r="APC433" s="28"/>
      <c r="APD433" s="28"/>
      <c r="APE433" s="28"/>
      <c r="APF433" s="28"/>
      <c r="APG433" s="28"/>
      <c r="APH433" s="28"/>
      <c r="API433" s="28"/>
      <c r="APJ433" s="28"/>
      <c r="APK433" s="28"/>
      <c r="APL433" s="28"/>
      <c r="APM433" s="28"/>
      <c r="APN433" s="28"/>
      <c r="APO433" s="28"/>
      <c r="APP433" s="28"/>
      <c r="APQ433" s="28"/>
      <c r="APR433" s="28"/>
      <c r="APS433" s="28"/>
      <c r="APT433" s="28"/>
      <c r="APU433" s="28"/>
      <c r="APV433" s="28"/>
      <c r="APW433" s="28"/>
      <c r="APX433" s="28"/>
      <c r="APY433" s="28"/>
      <c r="APZ433" s="28"/>
      <c r="AQA433" s="28"/>
      <c r="AQB433" s="28"/>
      <c r="AQC433" s="28"/>
      <c r="AQD433" s="28"/>
      <c r="AQE433" s="28"/>
      <c r="AQF433" s="28"/>
      <c r="AQG433" s="28"/>
      <c r="AQH433" s="28"/>
      <c r="AQI433" s="28"/>
      <c r="AQJ433" s="28"/>
      <c r="AQK433" s="28"/>
      <c r="AQL433" s="28"/>
      <c r="AQM433" s="28"/>
      <c r="AQN433" s="28"/>
      <c r="AQO433" s="28"/>
      <c r="AQP433" s="28"/>
      <c r="AQQ433" s="28"/>
      <c r="AQR433" s="28"/>
      <c r="AQS433" s="28"/>
      <c r="AQT433" s="28"/>
      <c r="AQU433" s="28"/>
      <c r="AQV433" s="28"/>
      <c r="AQW433" s="28"/>
      <c r="AQX433" s="28"/>
      <c r="AQY433" s="28"/>
      <c r="AQZ433" s="28"/>
      <c r="ARA433" s="28"/>
      <c r="ARB433" s="28"/>
      <c r="ARC433" s="28"/>
      <c r="ARD433" s="28"/>
      <c r="ARE433" s="28"/>
      <c r="ARF433" s="28"/>
      <c r="ARG433" s="28"/>
      <c r="ARH433" s="28"/>
      <c r="ARI433" s="28"/>
      <c r="ARJ433" s="28"/>
      <c r="ARK433" s="28"/>
      <c r="ARL433" s="28"/>
      <c r="ARM433" s="28"/>
      <c r="ARN433" s="28"/>
      <c r="ARO433" s="28"/>
      <c r="ARP433" s="28"/>
      <c r="ARQ433" s="28"/>
      <c r="ARR433" s="28"/>
      <c r="ARS433" s="28"/>
      <c r="ART433" s="28"/>
      <c r="ARU433" s="28"/>
      <c r="ARV433" s="28"/>
      <c r="ARW433" s="28"/>
      <c r="ARX433" s="28"/>
      <c r="ARY433" s="28"/>
      <c r="ARZ433" s="28"/>
      <c r="ASA433" s="28"/>
      <c r="ASB433" s="28"/>
      <c r="ASC433" s="28"/>
      <c r="ASD433" s="28"/>
      <c r="ASE433" s="28"/>
      <c r="ASF433" s="28"/>
      <c r="ASG433" s="28"/>
      <c r="ASH433" s="28"/>
      <c r="ASI433" s="28"/>
      <c r="ASJ433" s="28"/>
      <c r="ASK433" s="28"/>
      <c r="ASL433" s="28"/>
      <c r="ASM433" s="28"/>
      <c r="ASN433" s="28"/>
      <c r="ASO433" s="28"/>
      <c r="ASP433" s="28"/>
      <c r="ASQ433" s="28"/>
      <c r="ASR433" s="28"/>
      <c r="ASS433" s="28"/>
      <c r="AST433" s="28"/>
      <c r="ASU433" s="28"/>
      <c r="ASV433" s="28"/>
      <c r="ASW433" s="28"/>
      <c r="ASX433" s="28"/>
      <c r="ASY433" s="28"/>
      <c r="ASZ433" s="28"/>
      <c r="ATA433" s="28"/>
      <c r="ATB433" s="28"/>
      <c r="ATC433" s="28"/>
      <c r="ATD433" s="28"/>
      <c r="ATE433" s="28"/>
      <c r="ATF433" s="28"/>
      <c r="ATG433" s="28"/>
      <c r="ATH433" s="28"/>
      <c r="ATI433" s="28"/>
      <c r="ATJ433" s="28"/>
      <c r="ATK433" s="28"/>
      <c r="ATL433" s="28"/>
      <c r="ATM433" s="28"/>
      <c r="ATN433" s="28"/>
      <c r="ATO433" s="28"/>
      <c r="ATP433" s="28"/>
      <c r="ATQ433" s="28"/>
      <c r="ATR433" s="28"/>
      <c r="ATS433" s="28"/>
      <c r="ATT433" s="28"/>
      <c r="ATU433" s="28"/>
      <c r="ATV433" s="28"/>
      <c r="ATW433" s="28"/>
      <c r="ATX433" s="28"/>
      <c r="ATY433" s="28"/>
    </row>
    <row r="434" spans="1:1221" s="29" customFormat="1" x14ac:dyDescent="0.25">
      <c r="A434" s="5"/>
      <c r="B434" s="45"/>
      <c r="C434" s="46"/>
      <c r="D434" s="19" t="s">
        <v>114</v>
      </c>
      <c r="E434" s="13">
        <v>1.5</v>
      </c>
      <c r="F434" s="8"/>
      <c r="G434" s="36"/>
      <c r="H434" s="36"/>
      <c r="I434" s="19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  <c r="DA434" s="28"/>
      <c r="DB434" s="28"/>
      <c r="DC434" s="28"/>
      <c r="DD434" s="28"/>
      <c r="DE434" s="28"/>
      <c r="DF434" s="28"/>
      <c r="DG434" s="28"/>
      <c r="DH434" s="28"/>
      <c r="DI434" s="28"/>
      <c r="DJ434" s="28"/>
      <c r="DK434" s="28"/>
      <c r="DL434" s="28"/>
      <c r="DM434" s="28"/>
      <c r="DN434" s="28"/>
      <c r="DO434" s="28"/>
      <c r="DP434" s="28"/>
      <c r="DQ434" s="28"/>
      <c r="DR434" s="28"/>
      <c r="DS434" s="28"/>
      <c r="DT434" s="28"/>
      <c r="DU434" s="28"/>
      <c r="DV434" s="28"/>
      <c r="DW434" s="28"/>
      <c r="DX434" s="28"/>
      <c r="DY434" s="28"/>
      <c r="DZ434" s="28"/>
      <c r="EA434" s="28"/>
      <c r="EB434" s="28"/>
      <c r="EC434" s="28"/>
      <c r="ED434" s="28"/>
      <c r="EE434" s="28"/>
      <c r="EF434" s="28"/>
      <c r="EG434" s="28"/>
      <c r="EH434" s="28"/>
      <c r="EI434" s="28"/>
      <c r="EJ434" s="28"/>
      <c r="EK434" s="28"/>
      <c r="EL434" s="28"/>
      <c r="EM434" s="28"/>
      <c r="EN434" s="28"/>
      <c r="EO434" s="28"/>
      <c r="EP434" s="28"/>
      <c r="EQ434" s="28"/>
      <c r="ER434" s="28"/>
      <c r="ES434" s="28"/>
      <c r="ET434" s="28"/>
      <c r="EU434" s="28"/>
      <c r="EV434" s="28"/>
      <c r="EW434" s="28"/>
      <c r="EX434" s="28"/>
      <c r="EY434" s="28"/>
      <c r="EZ434" s="28"/>
      <c r="FA434" s="28"/>
      <c r="FB434" s="28"/>
      <c r="FC434" s="28"/>
      <c r="FD434" s="28"/>
      <c r="FE434" s="28"/>
      <c r="FF434" s="28"/>
      <c r="AME434" s="28"/>
      <c r="AMF434" s="28"/>
      <c r="AMG434" s="28"/>
      <c r="AMH434" s="28"/>
      <c r="AMI434" s="28"/>
      <c r="AMJ434" s="28"/>
      <c r="AMK434" s="28"/>
      <c r="AML434" s="28"/>
      <c r="AMM434" s="28"/>
      <c r="AMN434" s="28"/>
      <c r="AMO434" s="28"/>
      <c r="AMP434" s="28"/>
      <c r="AMQ434" s="28"/>
      <c r="AMR434" s="28"/>
      <c r="AMS434" s="28"/>
      <c r="AMT434" s="28"/>
      <c r="AMU434" s="28"/>
      <c r="AMV434" s="28"/>
      <c r="AMW434" s="28"/>
      <c r="AMX434" s="28"/>
      <c r="AMY434" s="28"/>
      <c r="AMZ434" s="28"/>
      <c r="ANA434" s="28"/>
      <c r="ANB434" s="28"/>
      <c r="ANC434" s="28"/>
      <c r="AND434" s="28"/>
      <c r="ANE434" s="28"/>
      <c r="ANF434" s="28"/>
      <c r="ANG434" s="28"/>
      <c r="ANH434" s="28"/>
      <c r="ANI434" s="28"/>
      <c r="ANJ434" s="28"/>
      <c r="ANK434" s="28"/>
      <c r="ANL434" s="28"/>
      <c r="ANM434" s="28"/>
      <c r="ANN434" s="28"/>
      <c r="ANO434" s="28"/>
      <c r="ANP434" s="28"/>
      <c r="ANQ434" s="28"/>
      <c r="ANR434" s="28"/>
      <c r="ANS434" s="28"/>
      <c r="ANT434" s="28"/>
      <c r="ANU434" s="28"/>
      <c r="ANV434" s="28"/>
      <c r="ANW434" s="28"/>
      <c r="ANX434" s="28"/>
      <c r="ANY434" s="28"/>
      <c r="ANZ434" s="28"/>
      <c r="AOA434" s="28"/>
      <c r="AOB434" s="28"/>
      <c r="AOC434" s="28"/>
      <c r="AOD434" s="28"/>
      <c r="AOE434" s="28"/>
      <c r="AOF434" s="28"/>
      <c r="AOG434" s="28"/>
      <c r="AOH434" s="28"/>
      <c r="AOI434" s="28"/>
      <c r="AOJ434" s="28"/>
      <c r="AOK434" s="28"/>
      <c r="AOL434" s="28"/>
      <c r="AOM434" s="28"/>
      <c r="AON434" s="28"/>
      <c r="AOO434" s="28"/>
      <c r="AOP434" s="28"/>
      <c r="AOQ434" s="28"/>
      <c r="AOR434" s="28"/>
      <c r="AOS434" s="28"/>
      <c r="AOT434" s="28"/>
      <c r="AOU434" s="28"/>
      <c r="AOV434" s="28"/>
      <c r="AOW434" s="28"/>
      <c r="AOX434" s="28"/>
      <c r="AOY434" s="28"/>
      <c r="AOZ434" s="28"/>
      <c r="APA434" s="28"/>
      <c r="APB434" s="28"/>
      <c r="APC434" s="28"/>
      <c r="APD434" s="28"/>
      <c r="APE434" s="28"/>
      <c r="APF434" s="28"/>
      <c r="APG434" s="28"/>
      <c r="APH434" s="28"/>
      <c r="API434" s="28"/>
      <c r="APJ434" s="28"/>
      <c r="APK434" s="28"/>
      <c r="APL434" s="28"/>
      <c r="APM434" s="28"/>
      <c r="APN434" s="28"/>
      <c r="APO434" s="28"/>
      <c r="APP434" s="28"/>
      <c r="APQ434" s="28"/>
      <c r="APR434" s="28"/>
      <c r="APS434" s="28"/>
      <c r="APT434" s="28"/>
      <c r="APU434" s="28"/>
      <c r="APV434" s="28"/>
      <c r="APW434" s="28"/>
      <c r="APX434" s="28"/>
      <c r="APY434" s="28"/>
      <c r="APZ434" s="28"/>
      <c r="AQA434" s="28"/>
      <c r="AQB434" s="28"/>
      <c r="AQC434" s="28"/>
      <c r="AQD434" s="28"/>
      <c r="AQE434" s="28"/>
      <c r="AQF434" s="28"/>
      <c r="AQG434" s="28"/>
      <c r="AQH434" s="28"/>
      <c r="AQI434" s="28"/>
      <c r="AQJ434" s="28"/>
      <c r="AQK434" s="28"/>
      <c r="AQL434" s="28"/>
      <c r="AQM434" s="28"/>
      <c r="AQN434" s="28"/>
      <c r="AQO434" s="28"/>
      <c r="AQP434" s="28"/>
      <c r="AQQ434" s="28"/>
      <c r="AQR434" s="28"/>
      <c r="AQS434" s="28"/>
      <c r="AQT434" s="28"/>
      <c r="AQU434" s="28"/>
      <c r="AQV434" s="28"/>
      <c r="AQW434" s="28"/>
      <c r="AQX434" s="28"/>
      <c r="AQY434" s="28"/>
      <c r="AQZ434" s="28"/>
      <c r="ARA434" s="28"/>
      <c r="ARB434" s="28"/>
      <c r="ARC434" s="28"/>
      <c r="ARD434" s="28"/>
      <c r="ARE434" s="28"/>
      <c r="ARF434" s="28"/>
      <c r="ARG434" s="28"/>
      <c r="ARH434" s="28"/>
      <c r="ARI434" s="28"/>
      <c r="ARJ434" s="28"/>
      <c r="ARK434" s="28"/>
      <c r="ARL434" s="28"/>
      <c r="ARM434" s="28"/>
      <c r="ARN434" s="28"/>
      <c r="ARO434" s="28"/>
      <c r="ARP434" s="28"/>
      <c r="ARQ434" s="28"/>
      <c r="ARR434" s="28"/>
      <c r="ARS434" s="28"/>
      <c r="ART434" s="28"/>
      <c r="ARU434" s="28"/>
      <c r="ARV434" s="28"/>
      <c r="ARW434" s="28"/>
      <c r="ARX434" s="28"/>
      <c r="ARY434" s="28"/>
      <c r="ARZ434" s="28"/>
      <c r="ASA434" s="28"/>
      <c r="ASB434" s="28"/>
      <c r="ASC434" s="28"/>
      <c r="ASD434" s="28"/>
      <c r="ASE434" s="28"/>
      <c r="ASF434" s="28"/>
      <c r="ASG434" s="28"/>
      <c r="ASH434" s="28"/>
      <c r="ASI434" s="28"/>
      <c r="ASJ434" s="28"/>
      <c r="ASK434" s="28"/>
      <c r="ASL434" s="28"/>
      <c r="ASM434" s="28"/>
      <c r="ASN434" s="28"/>
      <c r="ASO434" s="28"/>
      <c r="ASP434" s="28"/>
      <c r="ASQ434" s="28"/>
      <c r="ASR434" s="28"/>
      <c r="ASS434" s="28"/>
      <c r="AST434" s="28"/>
      <c r="ASU434" s="28"/>
      <c r="ASV434" s="28"/>
      <c r="ASW434" s="28"/>
      <c r="ASX434" s="28"/>
      <c r="ASY434" s="28"/>
      <c r="ASZ434" s="28"/>
      <c r="ATA434" s="28"/>
      <c r="ATB434" s="28"/>
      <c r="ATC434" s="28"/>
      <c r="ATD434" s="28"/>
      <c r="ATE434" s="28"/>
      <c r="ATF434" s="28"/>
      <c r="ATG434" s="28"/>
      <c r="ATH434" s="28"/>
      <c r="ATI434" s="28"/>
      <c r="ATJ434" s="28"/>
      <c r="ATK434" s="28"/>
      <c r="ATL434" s="28"/>
      <c r="ATM434" s="28"/>
      <c r="ATN434" s="28"/>
      <c r="ATO434" s="28"/>
      <c r="ATP434" s="28"/>
      <c r="ATQ434" s="28"/>
      <c r="ATR434" s="28"/>
      <c r="ATS434" s="28"/>
      <c r="ATT434" s="28"/>
      <c r="ATU434" s="28"/>
      <c r="ATV434" s="28"/>
      <c r="ATW434" s="28"/>
      <c r="ATX434" s="28"/>
      <c r="ATY434" s="28"/>
    </row>
    <row r="435" spans="1:1221" s="29" customFormat="1" x14ac:dyDescent="0.25">
      <c r="A435" s="5"/>
      <c r="B435" s="45"/>
      <c r="C435" s="46"/>
      <c r="D435" s="19" t="s">
        <v>115</v>
      </c>
      <c r="E435" s="13">
        <v>114</v>
      </c>
      <c r="F435" s="8"/>
      <c r="G435" s="36"/>
      <c r="H435" s="36"/>
      <c r="I435" s="19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  <c r="DA435" s="28"/>
      <c r="DB435" s="28"/>
      <c r="DC435" s="28"/>
      <c r="DD435" s="28"/>
      <c r="DE435" s="28"/>
      <c r="DF435" s="28"/>
      <c r="DG435" s="28"/>
      <c r="DH435" s="28"/>
      <c r="DI435" s="28"/>
      <c r="DJ435" s="28"/>
      <c r="DK435" s="28"/>
      <c r="DL435" s="28"/>
      <c r="DM435" s="28"/>
      <c r="DN435" s="28"/>
      <c r="DO435" s="28"/>
      <c r="DP435" s="28"/>
      <c r="DQ435" s="28"/>
      <c r="DR435" s="28"/>
      <c r="DS435" s="28"/>
      <c r="DT435" s="28"/>
      <c r="DU435" s="28"/>
      <c r="DV435" s="28"/>
      <c r="DW435" s="28"/>
      <c r="DX435" s="28"/>
      <c r="DY435" s="28"/>
      <c r="DZ435" s="28"/>
      <c r="EA435" s="28"/>
      <c r="EB435" s="28"/>
      <c r="EC435" s="28"/>
      <c r="ED435" s="28"/>
      <c r="EE435" s="28"/>
      <c r="EF435" s="28"/>
      <c r="EG435" s="28"/>
      <c r="EH435" s="28"/>
      <c r="EI435" s="28"/>
      <c r="EJ435" s="28"/>
      <c r="EK435" s="28"/>
      <c r="EL435" s="28"/>
      <c r="EM435" s="28"/>
      <c r="EN435" s="28"/>
      <c r="EO435" s="28"/>
      <c r="EP435" s="28"/>
      <c r="EQ435" s="28"/>
      <c r="ER435" s="28"/>
      <c r="ES435" s="28"/>
      <c r="ET435" s="28"/>
      <c r="EU435" s="28"/>
      <c r="EV435" s="28"/>
      <c r="EW435" s="28"/>
      <c r="EX435" s="28"/>
      <c r="EY435" s="28"/>
      <c r="EZ435" s="28"/>
      <c r="FA435" s="28"/>
      <c r="FB435" s="28"/>
      <c r="FC435" s="28"/>
      <c r="FD435" s="28"/>
      <c r="FE435" s="28"/>
      <c r="FF435" s="28"/>
      <c r="AME435" s="28"/>
      <c r="AMF435" s="28"/>
      <c r="AMG435" s="28"/>
      <c r="AMH435" s="28"/>
      <c r="AMI435" s="28"/>
      <c r="AMJ435" s="28"/>
      <c r="AMK435" s="28"/>
      <c r="AML435" s="28"/>
      <c r="AMM435" s="28"/>
      <c r="AMN435" s="28"/>
      <c r="AMO435" s="28"/>
      <c r="AMP435" s="28"/>
      <c r="AMQ435" s="28"/>
      <c r="AMR435" s="28"/>
      <c r="AMS435" s="28"/>
      <c r="AMT435" s="28"/>
      <c r="AMU435" s="28"/>
      <c r="AMV435" s="28"/>
      <c r="AMW435" s="28"/>
      <c r="AMX435" s="28"/>
      <c r="AMY435" s="28"/>
      <c r="AMZ435" s="28"/>
      <c r="ANA435" s="28"/>
      <c r="ANB435" s="28"/>
      <c r="ANC435" s="28"/>
      <c r="AND435" s="28"/>
      <c r="ANE435" s="28"/>
      <c r="ANF435" s="28"/>
      <c r="ANG435" s="28"/>
      <c r="ANH435" s="28"/>
      <c r="ANI435" s="28"/>
      <c r="ANJ435" s="28"/>
      <c r="ANK435" s="28"/>
      <c r="ANL435" s="28"/>
      <c r="ANM435" s="28"/>
      <c r="ANN435" s="28"/>
      <c r="ANO435" s="28"/>
      <c r="ANP435" s="28"/>
      <c r="ANQ435" s="28"/>
      <c r="ANR435" s="28"/>
      <c r="ANS435" s="28"/>
      <c r="ANT435" s="28"/>
      <c r="ANU435" s="28"/>
      <c r="ANV435" s="28"/>
      <c r="ANW435" s="28"/>
      <c r="ANX435" s="28"/>
      <c r="ANY435" s="28"/>
      <c r="ANZ435" s="28"/>
      <c r="AOA435" s="28"/>
      <c r="AOB435" s="28"/>
      <c r="AOC435" s="28"/>
      <c r="AOD435" s="28"/>
      <c r="AOE435" s="28"/>
      <c r="AOF435" s="28"/>
      <c r="AOG435" s="28"/>
      <c r="AOH435" s="28"/>
      <c r="AOI435" s="28"/>
      <c r="AOJ435" s="28"/>
      <c r="AOK435" s="28"/>
      <c r="AOL435" s="28"/>
      <c r="AOM435" s="28"/>
      <c r="AON435" s="28"/>
      <c r="AOO435" s="28"/>
      <c r="AOP435" s="28"/>
      <c r="AOQ435" s="28"/>
      <c r="AOR435" s="28"/>
      <c r="AOS435" s="28"/>
      <c r="AOT435" s="28"/>
      <c r="AOU435" s="28"/>
      <c r="AOV435" s="28"/>
      <c r="AOW435" s="28"/>
      <c r="AOX435" s="28"/>
      <c r="AOY435" s="28"/>
      <c r="AOZ435" s="28"/>
      <c r="APA435" s="28"/>
      <c r="APB435" s="28"/>
      <c r="APC435" s="28"/>
      <c r="APD435" s="28"/>
      <c r="APE435" s="28"/>
      <c r="APF435" s="28"/>
      <c r="APG435" s="28"/>
      <c r="APH435" s="28"/>
      <c r="API435" s="28"/>
      <c r="APJ435" s="28"/>
      <c r="APK435" s="28"/>
      <c r="APL435" s="28"/>
      <c r="APM435" s="28"/>
      <c r="APN435" s="28"/>
      <c r="APO435" s="28"/>
      <c r="APP435" s="28"/>
      <c r="APQ435" s="28"/>
      <c r="APR435" s="28"/>
      <c r="APS435" s="28"/>
      <c r="APT435" s="28"/>
      <c r="APU435" s="28"/>
      <c r="APV435" s="28"/>
      <c r="APW435" s="28"/>
      <c r="APX435" s="28"/>
      <c r="APY435" s="28"/>
      <c r="APZ435" s="28"/>
      <c r="AQA435" s="28"/>
      <c r="AQB435" s="28"/>
      <c r="AQC435" s="28"/>
      <c r="AQD435" s="28"/>
      <c r="AQE435" s="28"/>
      <c r="AQF435" s="28"/>
      <c r="AQG435" s="28"/>
      <c r="AQH435" s="28"/>
      <c r="AQI435" s="28"/>
      <c r="AQJ435" s="28"/>
      <c r="AQK435" s="28"/>
      <c r="AQL435" s="28"/>
      <c r="AQM435" s="28"/>
      <c r="AQN435" s="28"/>
      <c r="AQO435" s="28"/>
      <c r="AQP435" s="28"/>
      <c r="AQQ435" s="28"/>
      <c r="AQR435" s="28"/>
      <c r="AQS435" s="28"/>
      <c r="AQT435" s="28"/>
      <c r="AQU435" s="28"/>
      <c r="AQV435" s="28"/>
      <c r="AQW435" s="28"/>
      <c r="AQX435" s="28"/>
      <c r="AQY435" s="28"/>
      <c r="AQZ435" s="28"/>
      <c r="ARA435" s="28"/>
      <c r="ARB435" s="28"/>
      <c r="ARC435" s="28"/>
      <c r="ARD435" s="28"/>
      <c r="ARE435" s="28"/>
      <c r="ARF435" s="28"/>
      <c r="ARG435" s="28"/>
      <c r="ARH435" s="28"/>
      <c r="ARI435" s="28"/>
      <c r="ARJ435" s="28"/>
      <c r="ARK435" s="28"/>
      <c r="ARL435" s="28"/>
      <c r="ARM435" s="28"/>
      <c r="ARN435" s="28"/>
      <c r="ARO435" s="28"/>
      <c r="ARP435" s="28"/>
      <c r="ARQ435" s="28"/>
      <c r="ARR435" s="28"/>
      <c r="ARS435" s="28"/>
      <c r="ART435" s="28"/>
      <c r="ARU435" s="28"/>
      <c r="ARV435" s="28"/>
      <c r="ARW435" s="28"/>
      <c r="ARX435" s="28"/>
      <c r="ARY435" s="28"/>
      <c r="ARZ435" s="28"/>
      <c r="ASA435" s="28"/>
      <c r="ASB435" s="28"/>
      <c r="ASC435" s="28"/>
      <c r="ASD435" s="28"/>
      <c r="ASE435" s="28"/>
      <c r="ASF435" s="28"/>
      <c r="ASG435" s="28"/>
      <c r="ASH435" s="28"/>
      <c r="ASI435" s="28"/>
      <c r="ASJ435" s="28"/>
      <c r="ASK435" s="28"/>
      <c r="ASL435" s="28"/>
      <c r="ASM435" s="28"/>
      <c r="ASN435" s="28"/>
      <c r="ASO435" s="28"/>
      <c r="ASP435" s="28"/>
      <c r="ASQ435" s="28"/>
      <c r="ASR435" s="28"/>
      <c r="ASS435" s="28"/>
      <c r="AST435" s="28"/>
      <c r="ASU435" s="28"/>
      <c r="ASV435" s="28"/>
      <c r="ASW435" s="28"/>
      <c r="ASX435" s="28"/>
      <c r="ASY435" s="28"/>
      <c r="ASZ435" s="28"/>
      <c r="ATA435" s="28"/>
      <c r="ATB435" s="28"/>
      <c r="ATC435" s="28"/>
      <c r="ATD435" s="28"/>
      <c r="ATE435" s="28"/>
      <c r="ATF435" s="28"/>
      <c r="ATG435" s="28"/>
      <c r="ATH435" s="28"/>
      <c r="ATI435" s="28"/>
      <c r="ATJ435" s="28"/>
      <c r="ATK435" s="28"/>
      <c r="ATL435" s="28"/>
      <c r="ATM435" s="28"/>
      <c r="ATN435" s="28"/>
      <c r="ATO435" s="28"/>
      <c r="ATP435" s="28"/>
      <c r="ATQ435" s="28"/>
      <c r="ATR435" s="28"/>
      <c r="ATS435" s="28"/>
      <c r="ATT435" s="28"/>
      <c r="ATU435" s="28"/>
      <c r="ATV435" s="28"/>
      <c r="ATW435" s="28"/>
      <c r="ATX435" s="28"/>
      <c r="ATY435" s="28"/>
    </row>
    <row r="436" spans="1:1221" s="29" customFormat="1" x14ac:dyDescent="0.25">
      <c r="A436" s="5"/>
      <c r="B436" s="45"/>
      <c r="C436" s="46"/>
      <c r="D436" s="19" t="s">
        <v>116</v>
      </c>
      <c r="E436" s="13">
        <v>0.1</v>
      </c>
      <c r="F436" s="8"/>
      <c r="G436" s="36"/>
      <c r="H436" s="36"/>
      <c r="I436" s="19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  <c r="DA436" s="28"/>
      <c r="DB436" s="28"/>
      <c r="DC436" s="28"/>
      <c r="DD436" s="28"/>
      <c r="DE436" s="28"/>
      <c r="DF436" s="28"/>
      <c r="DG436" s="28"/>
      <c r="DH436" s="28"/>
      <c r="DI436" s="28"/>
      <c r="DJ436" s="28"/>
      <c r="DK436" s="28"/>
      <c r="DL436" s="28"/>
      <c r="DM436" s="28"/>
      <c r="DN436" s="28"/>
      <c r="DO436" s="28"/>
      <c r="DP436" s="28"/>
      <c r="DQ436" s="28"/>
      <c r="DR436" s="28"/>
      <c r="DS436" s="28"/>
      <c r="DT436" s="28"/>
      <c r="DU436" s="28"/>
      <c r="DV436" s="28"/>
      <c r="DW436" s="28"/>
      <c r="DX436" s="28"/>
      <c r="DY436" s="28"/>
      <c r="DZ436" s="28"/>
      <c r="EA436" s="28"/>
      <c r="EB436" s="28"/>
      <c r="EC436" s="28"/>
      <c r="ED436" s="28"/>
      <c r="EE436" s="28"/>
      <c r="EF436" s="28"/>
      <c r="EG436" s="28"/>
      <c r="EH436" s="28"/>
      <c r="EI436" s="28"/>
      <c r="EJ436" s="28"/>
      <c r="EK436" s="28"/>
      <c r="EL436" s="28"/>
      <c r="EM436" s="28"/>
      <c r="EN436" s="28"/>
      <c r="EO436" s="28"/>
      <c r="EP436" s="28"/>
      <c r="EQ436" s="28"/>
      <c r="ER436" s="28"/>
      <c r="ES436" s="28"/>
      <c r="ET436" s="28"/>
      <c r="EU436" s="28"/>
      <c r="EV436" s="28"/>
      <c r="EW436" s="28"/>
      <c r="EX436" s="28"/>
      <c r="EY436" s="28"/>
      <c r="EZ436" s="28"/>
      <c r="FA436" s="28"/>
      <c r="FB436" s="28"/>
      <c r="FC436" s="28"/>
      <c r="FD436" s="28"/>
      <c r="FE436" s="28"/>
      <c r="FF436" s="28"/>
      <c r="AME436" s="28"/>
      <c r="AMF436" s="28"/>
      <c r="AMG436" s="28"/>
      <c r="AMH436" s="28"/>
      <c r="AMI436" s="28"/>
      <c r="AMJ436" s="28"/>
      <c r="AMK436" s="28"/>
      <c r="AML436" s="28"/>
      <c r="AMM436" s="28"/>
      <c r="AMN436" s="28"/>
      <c r="AMO436" s="28"/>
      <c r="AMP436" s="28"/>
      <c r="AMQ436" s="28"/>
      <c r="AMR436" s="28"/>
      <c r="AMS436" s="28"/>
      <c r="AMT436" s="28"/>
      <c r="AMU436" s="28"/>
      <c r="AMV436" s="28"/>
      <c r="AMW436" s="28"/>
      <c r="AMX436" s="28"/>
      <c r="AMY436" s="28"/>
      <c r="AMZ436" s="28"/>
      <c r="ANA436" s="28"/>
      <c r="ANB436" s="28"/>
      <c r="ANC436" s="28"/>
      <c r="AND436" s="28"/>
      <c r="ANE436" s="28"/>
      <c r="ANF436" s="28"/>
      <c r="ANG436" s="28"/>
      <c r="ANH436" s="28"/>
      <c r="ANI436" s="28"/>
      <c r="ANJ436" s="28"/>
      <c r="ANK436" s="28"/>
      <c r="ANL436" s="28"/>
      <c r="ANM436" s="28"/>
      <c r="ANN436" s="28"/>
      <c r="ANO436" s="28"/>
      <c r="ANP436" s="28"/>
      <c r="ANQ436" s="28"/>
      <c r="ANR436" s="28"/>
      <c r="ANS436" s="28"/>
      <c r="ANT436" s="28"/>
      <c r="ANU436" s="28"/>
      <c r="ANV436" s="28"/>
      <c r="ANW436" s="28"/>
      <c r="ANX436" s="28"/>
      <c r="ANY436" s="28"/>
      <c r="ANZ436" s="28"/>
      <c r="AOA436" s="28"/>
      <c r="AOB436" s="28"/>
      <c r="AOC436" s="28"/>
      <c r="AOD436" s="28"/>
      <c r="AOE436" s="28"/>
      <c r="AOF436" s="28"/>
      <c r="AOG436" s="28"/>
      <c r="AOH436" s="28"/>
      <c r="AOI436" s="28"/>
      <c r="AOJ436" s="28"/>
      <c r="AOK436" s="28"/>
      <c r="AOL436" s="28"/>
      <c r="AOM436" s="28"/>
      <c r="AON436" s="28"/>
      <c r="AOO436" s="28"/>
      <c r="AOP436" s="28"/>
      <c r="AOQ436" s="28"/>
      <c r="AOR436" s="28"/>
      <c r="AOS436" s="28"/>
      <c r="AOT436" s="28"/>
      <c r="AOU436" s="28"/>
      <c r="AOV436" s="28"/>
      <c r="AOW436" s="28"/>
      <c r="AOX436" s="28"/>
      <c r="AOY436" s="28"/>
      <c r="AOZ436" s="28"/>
      <c r="APA436" s="28"/>
      <c r="APB436" s="28"/>
      <c r="APC436" s="28"/>
      <c r="APD436" s="28"/>
      <c r="APE436" s="28"/>
      <c r="APF436" s="28"/>
      <c r="APG436" s="28"/>
      <c r="APH436" s="28"/>
      <c r="API436" s="28"/>
      <c r="APJ436" s="28"/>
      <c r="APK436" s="28"/>
      <c r="APL436" s="28"/>
      <c r="APM436" s="28"/>
      <c r="APN436" s="28"/>
      <c r="APO436" s="28"/>
      <c r="APP436" s="28"/>
      <c r="APQ436" s="28"/>
      <c r="APR436" s="28"/>
      <c r="APS436" s="28"/>
      <c r="APT436" s="28"/>
      <c r="APU436" s="28"/>
      <c r="APV436" s="28"/>
      <c r="APW436" s="28"/>
      <c r="APX436" s="28"/>
      <c r="APY436" s="28"/>
      <c r="APZ436" s="28"/>
      <c r="AQA436" s="28"/>
      <c r="AQB436" s="28"/>
      <c r="AQC436" s="28"/>
      <c r="AQD436" s="28"/>
      <c r="AQE436" s="28"/>
      <c r="AQF436" s="28"/>
      <c r="AQG436" s="28"/>
      <c r="AQH436" s="28"/>
      <c r="AQI436" s="28"/>
      <c r="AQJ436" s="28"/>
      <c r="AQK436" s="28"/>
      <c r="AQL436" s="28"/>
      <c r="AQM436" s="28"/>
      <c r="AQN436" s="28"/>
      <c r="AQO436" s="28"/>
      <c r="AQP436" s="28"/>
      <c r="AQQ436" s="28"/>
      <c r="AQR436" s="28"/>
      <c r="AQS436" s="28"/>
      <c r="AQT436" s="28"/>
      <c r="AQU436" s="28"/>
      <c r="AQV436" s="28"/>
      <c r="AQW436" s="28"/>
      <c r="AQX436" s="28"/>
      <c r="AQY436" s="28"/>
      <c r="AQZ436" s="28"/>
      <c r="ARA436" s="28"/>
      <c r="ARB436" s="28"/>
      <c r="ARC436" s="28"/>
      <c r="ARD436" s="28"/>
      <c r="ARE436" s="28"/>
      <c r="ARF436" s="28"/>
      <c r="ARG436" s="28"/>
      <c r="ARH436" s="28"/>
      <c r="ARI436" s="28"/>
      <c r="ARJ436" s="28"/>
      <c r="ARK436" s="28"/>
      <c r="ARL436" s="28"/>
      <c r="ARM436" s="28"/>
      <c r="ARN436" s="28"/>
      <c r="ARO436" s="28"/>
      <c r="ARP436" s="28"/>
      <c r="ARQ436" s="28"/>
      <c r="ARR436" s="28"/>
      <c r="ARS436" s="28"/>
      <c r="ART436" s="28"/>
      <c r="ARU436" s="28"/>
      <c r="ARV436" s="28"/>
      <c r="ARW436" s="28"/>
      <c r="ARX436" s="28"/>
      <c r="ARY436" s="28"/>
      <c r="ARZ436" s="28"/>
      <c r="ASA436" s="28"/>
      <c r="ASB436" s="28"/>
      <c r="ASC436" s="28"/>
      <c r="ASD436" s="28"/>
      <c r="ASE436" s="28"/>
      <c r="ASF436" s="28"/>
      <c r="ASG436" s="28"/>
      <c r="ASH436" s="28"/>
      <c r="ASI436" s="28"/>
      <c r="ASJ436" s="28"/>
      <c r="ASK436" s="28"/>
      <c r="ASL436" s="28"/>
      <c r="ASM436" s="28"/>
      <c r="ASN436" s="28"/>
      <c r="ASO436" s="28"/>
      <c r="ASP436" s="28"/>
      <c r="ASQ436" s="28"/>
      <c r="ASR436" s="28"/>
      <c r="ASS436" s="28"/>
      <c r="AST436" s="28"/>
      <c r="ASU436" s="28"/>
      <c r="ASV436" s="28"/>
      <c r="ASW436" s="28"/>
      <c r="ASX436" s="28"/>
      <c r="ASY436" s="28"/>
      <c r="ASZ436" s="28"/>
      <c r="ATA436" s="28"/>
      <c r="ATB436" s="28"/>
      <c r="ATC436" s="28"/>
      <c r="ATD436" s="28"/>
      <c r="ATE436" s="28"/>
      <c r="ATF436" s="28"/>
      <c r="ATG436" s="28"/>
      <c r="ATH436" s="28"/>
      <c r="ATI436" s="28"/>
      <c r="ATJ436" s="28"/>
      <c r="ATK436" s="28"/>
      <c r="ATL436" s="28"/>
      <c r="ATM436" s="28"/>
      <c r="ATN436" s="28"/>
      <c r="ATO436" s="28"/>
      <c r="ATP436" s="28"/>
      <c r="ATQ436" s="28"/>
      <c r="ATR436" s="28"/>
      <c r="ATS436" s="28"/>
      <c r="ATT436" s="28"/>
      <c r="ATU436" s="28"/>
      <c r="ATV436" s="28"/>
      <c r="ATW436" s="28"/>
      <c r="ATX436" s="28"/>
      <c r="ATY436" s="28"/>
    </row>
    <row r="437" spans="1:1221" s="29" customFormat="1" x14ac:dyDescent="0.25">
      <c r="A437" s="5"/>
      <c r="B437" s="45"/>
      <c r="C437" s="46"/>
      <c r="D437" s="19" t="s">
        <v>117</v>
      </c>
      <c r="E437" s="13">
        <v>0.7</v>
      </c>
      <c r="F437" s="8"/>
      <c r="G437" s="36"/>
      <c r="H437" s="36"/>
      <c r="I437" s="19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  <c r="DA437" s="28"/>
      <c r="DB437" s="28"/>
      <c r="DC437" s="28"/>
      <c r="DD437" s="28"/>
      <c r="DE437" s="28"/>
      <c r="DF437" s="28"/>
      <c r="DG437" s="28"/>
      <c r="DH437" s="28"/>
      <c r="DI437" s="28"/>
      <c r="DJ437" s="28"/>
      <c r="DK437" s="28"/>
      <c r="DL437" s="28"/>
      <c r="DM437" s="28"/>
      <c r="DN437" s="28"/>
      <c r="DO437" s="28"/>
      <c r="DP437" s="28"/>
      <c r="DQ437" s="28"/>
      <c r="DR437" s="28"/>
      <c r="DS437" s="28"/>
      <c r="DT437" s="28"/>
      <c r="DU437" s="28"/>
      <c r="DV437" s="28"/>
      <c r="DW437" s="28"/>
      <c r="DX437" s="28"/>
      <c r="DY437" s="28"/>
      <c r="DZ437" s="28"/>
      <c r="EA437" s="28"/>
      <c r="EB437" s="28"/>
      <c r="EC437" s="28"/>
      <c r="ED437" s="28"/>
      <c r="EE437" s="28"/>
      <c r="EF437" s="28"/>
      <c r="EG437" s="28"/>
      <c r="EH437" s="28"/>
      <c r="EI437" s="28"/>
      <c r="EJ437" s="28"/>
      <c r="EK437" s="28"/>
      <c r="EL437" s="28"/>
      <c r="EM437" s="28"/>
      <c r="EN437" s="28"/>
      <c r="EO437" s="28"/>
      <c r="EP437" s="28"/>
      <c r="EQ437" s="28"/>
      <c r="ER437" s="28"/>
      <c r="ES437" s="28"/>
      <c r="ET437" s="28"/>
      <c r="EU437" s="28"/>
      <c r="EV437" s="28"/>
      <c r="EW437" s="28"/>
      <c r="EX437" s="28"/>
      <c r="EY437" s="28"/>
      <c r="EZ437" s="28"/>
      <c r="FA437" s="28"/>
      <c r="FB437" s="28"/>
      <c r="FC437" s="28"/>
      <c r="FD437" s="28"/>
      <c r="FE437" s="28"/>
      <c r="FF437" s="28"/>
      <c r="AME437" s="28"/>
      <c r="AMF437" s="28"/>
      <c r="AMG437" s="28"/>
      <c r="AMH437" s="28"/>
      <c r="AMI437" s="28"/>
      <c r="AMJ437" s="28"/>
      <c r="AMK437" s="28"/>
      <c r="AML437" s="28"/>
      <c r="AMM437" s="28"/>
      <c r="AMN437" s="28"/>
      <c r="AMO437" s="28"/>
      <c r="AMP437" s="28"/>
      <c r="AMQ437" s="28"/>
      <c r="AMR437" s="28"/>
      <c r="AMS437" s="28"/>
      <c r="AMT437" s="28"/>
      <c r="AMU437" s="28"/>
      <c r="AMV437" s="28"/>
      <c r="AMW437" s="28"/>
      <c r="AMX437" s="28"/>
      <c r="AMY437" s="28"/>
      <c r="AMZ437" s="28"/>
      <c r="ANA437" s="28"/>
      <c r="ANB437" s="28"/>
      <c r="ANC437" s="28"/>
      <c r="AND437" s="28"/>
      <c r="ANE437" s="28"/>
      <c r="ANF437" s="28"/>
      <c r="ANG437" s="28"/>
      <c r="ANH437" s="28"/>
      <c r="ANI437" s="28"/>
      <c r="ANJ437" s="28"/>
      <c r="ANK437" s="28"/>
      <c r="ANL437" s="28"/>
      <c r="ANM437" s="28"/>
      <c r="ANN437" s="28"/>
      <c r="ANO437" s="28"/>
      <c r="ANP437" s="28"/>
      <c r="ANQ437" s="28"/>
      <c r="ANR437" s="28"/>
      <c r="ANS437" s="28"/>
      <c r="ANT437" s="28"/>
      <c r="ANU437" s="28"/>
      <c r="ANV437" s="28"/>
      <c r="ANW437" s="28"/>
      <c r="ANX437" s="28"/>
      <c r="ANY437" s="28"/>
      <c r="ANZ437" s="28"/>
      <c r="AOA437" s="28"/>
      <c r="AOB437" s="28"/>
      <c r="AOC437" s="28"/>
      <c r="AOD437" s="28"/>
      <c r="AOE437" s="28"/>
      <c r="AOF437" s="28"/>
      <c r="AOG437" s="28"/>
      <c r="AOH437" s="28"/>
      <c r="AOI437" s="28"/>
      <c r="AOJ437" s="28"/>
      <c r="AOK437" s="28"/>
      <c r="AOL437" s="28"/>
      <c r="AOM437" s="28"/>
      <c r="AON437" s="28"/>
      <c r="AOO437" s="28"/>
      <c r="AOP437" s="28"/>
      <c r="AOQ437" s="28"/>
      <c r="AOR437" s="28"/>
      <c r="AOS437" s="28"/>
      <c r="AOT437" s="28"/>
      <c r="AOU437" s="28"/>
      <c r="AOV437" s="28"/>
      <c r="AOW437" s="28"/>
      <c r="AOX437" s="28"/>
      <c r="AOY437" s="28"/>
      <c r="AOZ437" s="28"/>
      <c r="APA437" s="28"/>
      <c r="APB437" s="28"/>
      <c r="APC437" s="28"/>
      <c r="APD437" s="28"/>
      <c r="APE437" s="28"/>
      <c r="APF437" s="28"/>
      <c r="APG437" s="28"/>
      <c r="APH437" s="28"/>
      <c r="API437" s="28"/>
      <c r="APJ437" s="28"/>
      <c r="APK437" s="28"/>
      <c r="APL437" s="28"/>
      <c r="APM437" s="28"/>
      <c r="APN437" s="28"/>
      <c r="APO437" s="28"/>
      <c r="APP437" s="28"/>
      <c r="APQ437" s="28"/>
      <c r="APR437" s="28"/>
      <c r="APS437" s="28"/>
      <c r="APT437" s="28"/>
      <c r="APU437" s="28"/>
      <c r="APV437" s="28"/>
      <c r="APW437" s="28"/>
      <c r="APX437" s="28"/>
      <c r="APY437" s="28"/>
      <c r="APZ437" s="28"/>
      <c r="AQA437" s="28"/>
      <c r="AQB437" s="28"/>
      <c r="AQC437" s="28"/>
      <c r="AQD437" s="28"/>
      <c r="AQE437" s="28"/>
      <c r="AQF437" s="28"/>
      <c r="AQG437" s="28"/>
      <c r="AQH437" s="28"/>
      <c r="AQI437" s="28"/>
      <c r="AQJ437" s="28"/>
      <c r="AQK437" s="28"/>
      <c r="AQL437" s="28"/>
      <c r="AQM437" s="28"/>
      <c r="AQN437" s="28"/>
      <c r="AQO437" s="28"/>
      <c r="AQP437" s="28"/>
      <c r="AQQ437" s="28"/>
      <c r="AQR437" s="28"/>
      <c r="AQS437" s="28"/>
      <c r="AQT437" s="28"/>
      <c r="AQU437" s="28"/>
      <c r="AQV437" s="28"/>
      <c r="AQW437" s="28"/>
      <c r="AQX437" s="28"/>
      <c r="AQY437" s="28"/>
      <c r="AQZ437" s="28"/>
      <c r="ARA437" s="28"/>
      <c r="ARB437" s="28"/>
      <c r="ARC437" s="28"/>
      <c r="ARD437" s="28"/>
      <c r="ARE437" s="28"/>
      <c r="ARF437" s="28"/>
      <c r="ARG437" s="28"/>
      <c r="ARH437" s="28"/>
      <c r="ARI437" s="28"/>
      <c r="ARJ437" s="28"/>
      <c r="ARK437" s="28"/>
      <c r="ARL437" s="28"/>
      <c r="ARM437" s="28"/>
      <c r="ARN437" s="28"/>
      <c r="ARO437" s="28"/>
      <c r="ARP437" s="28"/>
      <c r="ARQ437" s="28"/>
      <c r="ARR437" s="28"/>
      <c r="ARS437" s="28"/>
      <c r="ART437" s="28"/>
      <c r="ARU437" s="28"/>
      <c r="ARV437" s="28"/>
      <c r="ARW437" s="28"/>
      <c r="ARX437" s="28"/>
      <c r="ARY437" s="28"/>
      <c r="ARZ437" s="28"/>
      <c r="ASA437" s="28"/>
      <c r="ASB437" s="28"/>
      <c r="ASC437" s="28"/>
      <c r="ASD437" s="28"/>
      <c r="ASE437" s="28"/>
      <c r="ASF437" s="28"/>
      <c r="ASG437" s="28"/>
      <c r="ASH437" s="28"/>
      <c r="ASI437" s="28"/>
      <c r="ASJ437" s="28"/>
      <c r="ASK437" s="28"/>
      <c r="ASL437" s="28"/>
      <c r="ASM437" s="28"/>
      <c r="ASN437" s="28"/>
      <c r="ASO437" s="28"/>
      <c r="ASP437" s="28"/>
      <c r="ASQ437" s="28"/>
      <c r="ASR437" s="28"/>
      <c r="ASS437" s="28"/>
      <c r="AST437" s="28"/>
      <c r="ASU437" s="28"/>
      <c r="ASV437" s="28"/>
      <c r="ASW437" s="28"/>
      <c r="ASX437" s="28"/>
      <c r="ASY437" s="28"/>
      <c r="ASZ437" s="28"/>
      <c r="ATA437" s="28"/>
      <c r="ATB437" s="28"/>
      <c r="ATC437" s="28"/>
      <c r="ATD437" s="28"/>
      <c r="ATE437" s="28"/>
      <c r="ATF437" s="28"/>
      <c r="ATG437" s="28"/>
      <c r="ATH437" s="28"/>
      <c r="ATI437" s="28"/>
      <c r="ATJ437" s="28"/>
      <c r="ATK437" s="28"/>
      <c r="ATL437" s="28"/>
      <c r="ATM437" s="28"/>
      <c r="ATN437" s="28"/>
      <c r="ATO437" s="28"/>
      <c r="ATP437" s="28"/>
      <c r="ATQ437" s="28"/>
      <c r="ATR437" s="28"/>
      <c r="ATS437" s="28"/>
      <c r="ATT437" s="28"/>
      <c r="ATU437" s="28"/>
      <c r="ATV437" s="28"/>
      <c r="ATW437" s="28"/>
      <c r="ATX437" s="28"/>
      <c r="ATY437" s="28"/>
    </row>
    <row r="438" spans="1:1221" s="29" customFormat="1" x14ac:dyDescent="0.25">
      <c r="A438" s="5"/>
      <c r="B438" s="196"/>
      <c r="C438" s="46"/>
      <c r="D438" s="19"/>
      <c r="E438" s="13"/>
      <c r="F438" s="8"/>
      <c r="G438" s="36"/>
      <c r="H438" s="36"/>
      <c r="I438" s="19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  <c r="DA438" s="28"/>
      <c r="DB438" s="28"/>
      <c r="DC438" s="28"/>
      <c r="DD438" s="28"/>
      <c r="DE438" s="28"/>
      <c r="DF438" s="28"/>
      <c r="DG438" s="28"/>
      <c r="DH438" s="28"/>
      <c r="DI438" s="28"/>
      <c r="DJ438" s="28"/>
      <c r="DK438" s="28"/>
      <c r="DL438" s="28"/>
      <c r="DM438" s="28"/>
      <c r="DN438" s="28"/>
      <c r="DO438" s="28"/>
      <c r="DP438" s="28"/>
      <c r="DQ438" s="28"/>
      <c r="DR438" s="28"/>
      <c r="DS438" s="28"/>
      <c r="DT438" s="28"/>
      <c r="DU438" s="28"/>
      <c r="DV438" s="28"/>
      <c r="DW438" s="28"/>
      <c r="DX438" s="28"/>
      <c r="DY438" s="28"/>
      <c r="DZ438" s="28"/>
      <c r="EA438" s="28"/>
      <c r="EB438" s="28"/>
      <c r="EC438" s="28"/>
      <c r="ED438" s="28"/>
      <c r="EE438" s="28"/>
      <c r="EF438" s="28"/>
      <c r="EG438" s="28"/>
      <c r="EH438" s="28"/>
      <c r="EI438" s="28"/>
      <c r="EJ438" s="28"/>
      <c r="EK438" s="28"/>
      <c r="EL438" s="28"/>
      <c r="EM438" s="28"/>
      <c r="EN438" s="28"/>
      <c r="EO438" s="28"/>
      <c r="EP438" s="28"/>
      <c r="EQ438" s="28"/>
      <c r="ER438" s="28"/>
      <c r="ES438" s="28"/>
      <c r="ET438" s="28"/>
      <c r="EU438" s="28"/>
      <c r="EV438" s="28"/>
      <c r="EW438" s="28"/>
      <c r="EX438" s="28"/>
      <c r="EY438" s="28"/>
      <c r="EZ438" s="28"/>
      <c r="FA438" s="28"/>
      <c r="FB438" s="28"/>
      <c r="FC438" s="28"/>
      <c r="FD438" s="28"/>
      <c r="FE438" s="28"/>
      <c r="FF438" s="28"/>
      <c r="AME438" s="28"/>
      <c r="AMF438" s="28"/>
      <c r="AMG438" s="28"/>
      <c r="AMH438" s="28"/>
      <c r="AMI438" s="28"/>
      <c r="AMJ438" s="28"/>
      <c r="AMK438" s="28"/>
      <c r="AML438" s="28"/>
      <c r="AMM438" s="28"/>
      <c r="AMN438" s="28"/>
      <c r="AMO438" s="28"/>
      <c r="AMP438" s="28"/>
      <c r="AMQ438" s="28"/>
      <c r="AMR438" s="28"/>
      <c r="AMS438" s="28"/>
      <c r="AMT438" s="28"/>
      <c r="AMU438" s="28"/>
      <c r="AMV438" s="28"/>
      <c r="AMW438" s="28"/>
      <c r="AMX438" s="28"/>
      <c r="AMY438" s="28"/>
      <c r="AMZ438" s="28"/>
      <c r="ANA438" s="28"/>
      <c r="ANB438" s="28"/>
      <c r="ANC438" s="28"/>
      <c r="AND438" s="28"/>
      <c r="ANE438" s="28"/>
      <c r="ANF438" s="28"/>
      <c r="ANG438" s="28"/>
      <c r="ANH438" s="28"/>
      <c r="ANI438" s="28"/>
      <c r="ANJ438" s="28"/>
      <c r="ANK438" s="28"/>
      <c r="ANL438" s="28"/>
      <c r="ANM438" s="28"/>
      <c r="ANN438" s="28"/>
      <c r="ANO438" s="28"/>
      <c r="ANP438" s="28"/>
      <c r="ANQ438" s="28"/>
      <c r="ANR438" s="28"/>
      <c r="ANS438" s="28"/>
      <c r="ANT438" s="28"/>
      <c r="ANU438" s="28"/>
      <c r="ANV438" s="28"/>
      <c r="ANW438" s="28"/>
      <c r="ANX438" s="28"/>
      <c r="ANY438" s="28"/>
      <c r="ANZ438" s="28"/>
      <c r="AOA438" s="28"/>
      <c r="AOB438" s="28"/>
      <c r="AOC438" s="28"/>
      <c r="AOD438" s="28"/>
      <c r="AOE438" s="28"/>
      <c r="AOF438" s="28"/>
      <c r="AOG438" s="28"/>
      <c r="AOH438" s="28"/>
      <c r="AOI438" s="28"/>
      <c r="AOJ438" s="28"/>
      <c r="AOK438" s="28"/>
      <c r="AOL438" s="28"/>
      <c r="AOM438" s="28"/>
      <c r="AON438" s="28"/>
      <c r="AOO438" s="28"/>
      <c r="AOP438" s="28"/>
      <c r="AOQ438" s="28"/>
      <c r="AOR438" s="28"/>
      <c r="AOS438" s="28"/>
      <c r="AOT438" s="28"/>
      <c r="AOU438" s="28"/>
      <c r="AOV438" s="28"/>
      <c r="AOW438" s="28"/>
      <c r="AOX438" s="28"/>
      <c r="AOY438" s="28"/>
      <c r="AOZ438" s="28"/>
      <c r="APA438" s="28"/>
      <c r="APB438" s="28"/>
      <c r="APC438" s="28"/>
      <c r="APD438" s="28"/>
      <c r="APE438" s="28"/>
      <c r="APF438" s="28"/>
      <c r="APG438" s="28"/>
      <c r="APH438" s="28"/>
      <c r="API438" s="28"/>
      <c r="APJ438" s="28"/>
      <c r="APK438" s="28"/>
      <c r="APL438" s="28"/>
      <c r="APM438" s="28"/>
      <c r="APN438" s="28"/>
      <c r="APO438" s="28"/>
      <c r="APP438" s="28"/>
      <c r="APQ438" s="28"/>
      <c r="APR438" s="28"/>
      <c r="APS438" s="28"/>
      <c r="APT438" s="28"/>
      <c r="APU438" s="28"/>
      <c r="APV438" s="28"/>
      <c r="APW438" s="28"/>
      <c r="APX438" s="28"/>
      <c r="APY438" s="28"/>
      <c r="APZ438" s="28"/>
      <c r="AQA438" s="28"/>
      <c r="AQB438" s="28"/>
      <c r="AQC438" s="28"/>
      <c r="AQD438" s="28"/>
      <c r="AQE438" s="28"/>
      <c r="AQF438" s="28"/>
      <c r="AQG438" s="28"/>
      <c r="AQH438" s="28"/>
      <c r="AQI438" s="28"/>
      <c r="AQJ438" s="28"/>
      <c r="AQK438" s="28"/>
      <c r="AQL438" s="28"/>
      <c r="AQM438" s="28"/>
      <c r="AQN438" s="28"/>
      <c r="AQO438" s="28"/>
      <c r="AQP438" s="28"/>
      <c r="AQQ438" s="28"/>
      <c r="AQR438" s="28"/>
      <c r="AQS438" s="28"/>
      <c r="AQT438" s="28"/>
      <c r="AQU438" s="28"/>
      <c r="AQV438" s="28"/>
      <c r="AQW438" s="28"/>
      <c r="AQX438" s="28"/>
      <c r="AQY438" s="28"/>
      <c r="AQZ438" s="28"/>
      <c r="ARA438" s="28"/>
      <c r="ARB438" s="28"/>
      <c r="ARC438" s="28"/>
      <c r="ARD438" s="28"/>
      <c r="ARE438" s="28"/>
      <c r="ARF438" s="28"/>
      <c r="ARG438" s="28"/>
      <c r="ARH438" s="28"/>
      <c r="ARI438" s="28"/>
      <c r="ARJ438" s="28"/>
      <c r="ARK438" s="28"/>
      <c r="ARL438" s="28"/>
      <c r="ARM438" s="28"/>
      <c r="ARN438" s="28"/>
      <c r="ARO438" s="28"/>
      <c r="ARP438" s="28"/>
      <c r="ARQ438" s="28"/>
      <c r="ARR438" s="28"/>
      <c r="ARS438" s="28"/>
      <c r="ART438" s="28"/>
      <c r="ARU438" s="28"/>
      <c r="ARV438" s="28"/>
      <c r="ARW438" s="28"/>
      <c r="ARX438" s="28"/>
      <c r="ARY438" s="28"/>
      <c r="ARZ438" s="28"/>
      <c r="ASA438" s="28"/>
      <c r="ASB438" s="28"/>
      <c r="ASC438" s="28"/>
      <c r="ASD438" s="28"/>
      <c r="ASE438" s="28"/>
      <c r="ASF438" s="28"/>
      <c r="ASG438" s="28"/>
      <c r="ASH438" s="28"/>
      <c r="ASI438" s="28"/>
      <c r="ASJ438" s="28"/>
      <c r="ASK438" s="28"/>
      <c r="ASL438" s="28"/>
      <c r="ASM438" s="28"/>
      <c r="ASN438" s="28"/>
      <c r="ASO438" s="28"/>
      <c r="ASP438" s="28"/>
      <c r="ASQ438" s="28"/>
      <c r="ASR438" s="28"/>
      <c r="ASS438" s="28"/>
      <c r="AST438" s="28"/>
      <c r="ASU438" s="28"/>
      <c r="ASV438" s="28"/>
      <c r="ASW438" s="28"/>
      <c r="ASX438" s="28"/>
      <c r="ASY438" s="28"/>
      <c r="ASZ438" s="28"/>
      <c r="ATA438" s="28"/>
      <c r="ATB438" s="28"/>
      <c r="ATC438" s="28"/>
      <c r="ATD438" s="28"/>
      <c r="ATE438" s="28"/>
      <c r="ATF438" s="28"/>
      <c r="ATG438" s="28"/>
      <c r="ATH438" s="28"/>
      <c r="ATI438" s="28"/>
      <c r="ATJ438" s="28"/>
      <c r="ATK438" s="28"/>
      <c r="ATL438" s="28"/>
      <c r="ATM438" s="28"/>
      <c r="ATN438" s="28"/>
      <c r="ATO438" s="28"/>
      <c r="ATP438" s="28"/>
      <c r="ATQ438" s="28"/>
      <c r="ATR438" s="28"/>
      <c r="ATS438" s="28"/>
      <c r="ATT438" s="28"/>
      <c r="ATU438" s="28"/>
      <c r="ATV438" s="28"/>
      <c r="ATW438" s="28"/>
      <c r="ATX438" s="28"/>
      <c r="ATY438" s="28"/>
    </row>
    <row r="439" spans="1:1221" s="29" customFormat="1" ht="47.25" x14ac:dyDescent="0.25">
      <c r="A439" s="6"/>
      <c r="B439" s="45">
        <v>479</v>
      </c>
      <c r="C439" s="46" t="s">
        <v>26</v>
      </c>
      <c r="D439" s="1" t="s">
        <v>297</v>
      </c>
      <c r="E439" s="1">
        <v>160</v>
      </c>
      <c r="F439" s="36">
        <v>8.8000000000000007</v>
      </c>
      <c r="G439" s="36">
        <v>10</v>
      </c>
      <c r="H439" s="19">
        <v>16.5</v>
      </c>
      <c r="I439" s="19">
        <v>257</v>
      </c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  <c r="DA439" s="28"/>
      <c r="DB439" s="28"/>
      <c r="DC439" s="28"/>
      <c r="DD439" s="28"/>
      <c r="DE439" s="28"/>
      <c r="DF439" s="28"/>
      <c r="DG439" s="28"/>
      <c r="DH439" s="28"/>
      <c r="DI439" s="28"/>
      <c r="DJ439" s="28"/>
      <c r="DK439" s="28"/>
      <c r="DL439" s="28"/>
      <c r="DM439" s="28"/>
      <c r="DN439" s="28"/>
      <c r="DO439" s="28"/>
      <c r="DP439" s="28"/>
      <c r="DQ439" s="28"/>
      <c r="DR439" s="28"/>
      <c r="DS439" s="28"/>
      <c r="DT439" s="28"/>
      <c r="DU439" s="28"/>
      <c r="DV439" s="28"/>
      <c r="DW439" s="28"/>
      <c r="DX439" s="28"/>
      <c r="DY439" s="28"/>
      <c r="DZ439" s="28"/>
      <c r="EA439" s="28"/>
      <c r="EB439" s="28"/>
      <c r="EC439" s="28"/>
      <c r="ED439" s="28"/>
      <c r="EE439" s="28"/>
      <c r="EF439" s="28"/>
      <c r="EG439" s="28"/>
      <c r="EH439" s="28"/>
      <c r="EI439" s="28"/>
      <c r="EJ439" s="28"/>
      <c r="EK439" s="28"/>
      <c r="EL439" s="28"/>
      <c r="EM439" s="28"/>
      <c r="EN439" s="28"/>
      <c r="EO439" s="28"/>
      <c r="EP439" s="28"/>
      <c r="EQ439" s="28"/>
      <c r="ER439" s="28"/>
      <c r="ES439" s="28"/>
      <c r="ET439" s="28"/>
      <c r="EU439" s="28"/>
      <c r="EV439" s="28"/>
      <c r="EW439" s="28"/>
      <c r="EX439" s="28"/>
      <c r="EY439" s="28"/>
      <c r="EZ439" s="28"/>
      <c r="FA439" s="28"/>
      <c r="FB439" s="28"/>
      <c r="FC439" s="28"/>
      <c r="FD439" s="28"/>
      <c r="FE439" s="28"/>
      <c r="FF439" s="28"/>
      <c r="AME439" s="28"/>
      <c r="AMF439" s="28"/>
      <c r="AMG439" s="28"/>
      <c r="AMH439" s="28"/>
      <c r="AMI439" s="28"/>
      <c r="AMJ439" s="28"/>
      <c r="AMK439" s="28"/>
      <c r="AML439" s="28"/>
      <c r="AMM439" s="28"/>
      <c r="AMN439" s="28"/>
      <c r="AMO439" s="28"/>
      <c r="AMP439" s="28"/>
      <c r="AMQ439" s="28"/>
      <c r="AMR439" s="28"/>
      <c r="AMS439" s="28"/>
      <c r="AMT439" s="28"/>
      <c r="AMU439" s="28"/>
      <c r="AMV439" s="28"/>
      <c r="AMW439" s="28"/>
      <c r="AMX439" s="28"/>
      <c r="AMY439" s="28"/>
      <c r="AMZ439" s="28"/>
      <c r="ANA439" s="28"/>
      <c r="ANB439" s="28"/>
      <c r="ANC439" s="28"/>
      <c r="AND439" s="28"/>
      <c r="ANE439" s="28"/>
      <c r="ANF439" s="28"/>
      <c r="ANG439" s="28"/>
      <c r="ANH439" s="28"/>
      <c r="ANI439" s="28"/>
      <c r="ANJ439" s="28"/>
      <c r="ANK439" s="28"/>
      <c r="ANL439" s="28"/>
      <c r="ANM439" s="28"/>
      <c r="ANN439" s="28"/>
      <c r="ANO439" s="28"/>
      <c r="ANP439" s="28"/>
      <c r="ANQ439" s="28"/>
      <c r="ANR439" s="28"/>
      <c r="ANS439" s="28"/>
      <c r="ANT439" s="28"/>
      <c r="ANU439" s="28"/>
      <c r="ANV439" s="28"/>
      <c r="ANW439" s="28"/>
      <c r="ANX439" s="28"/>
      <c r="ANY439" s="28"/>
      <c r="ANZ439" s="28"/>
      <c r="AOA439" s="28"/>
      <c r="AOB439" s="28"/>
      <c r="AOC439" s="28"/>
      <c r="AOD439" s="28"/>
      <c r="AOE439" s="28"/>
      <c r="AOF439" s="28"/>
      <c r="AOG439" s="28"/>
      <c r="AOH439" s="28"/>
      <c r="AOI439" s="28"/>
      <c r="AOJ439" s="28"/>
      <c r="AOK439" s="28"/>
      <c r="AOL439" s="28"/>
      <c r="AOM439" s="28"/>
      <c r="AON439" s="28"/>
      <c r="AOO439" s="28"/>
      <c r="AOP439" s="28"/>
      <c r="AOQ439" s="28"/>
      <c r="AOR439" s="28"/>
      <c r="AOS439" s="28"/>
      <c r="AOT439" s="28"/>
      <c r="AOU439" s="28"/>
      <c r="AOV439" s="28"/>
      <c r="AOW439" s="28"/>
      <c r="AOX439" s="28"/>
      <c r="AOY439" s="28"/>
      <c r="AOZ439" s="28"/>
      <c r="APA439" s="28"/>
      <c r="APB439" s="28"/>
      <c r="APC439" s="28"/>
      <c r="APD439" s="28"/>
      <c r="APE439" s="28"/>
      <c r="APF439" s="28"/>
      <c r="APG439" s="28"/>
      <c r="APH439" s="28"/>
      <c r="API439" s="28"/>
      <c r="APJ439" s="28"/>
      <c r="APK439" s="28"/>
      <c r="APL439" s="28"/>
      <c r="APM439" s="28"/>
      <c r="APN439" s="28"/>
      <c r="APO439" s="28"/>
      <c r="APP439" s="28"/>
      <c r="APQ439" s="28"/>
      <c r="APR439" s="28"/>
      <c r="APS439" s="28"/>
      <c r="APT439" s="28"/>
      <c r="APU439" s="28"/>
      <c r="APV439" s="28"/>
      <c r="APW439" s="28"/>
      <c r="APX439" s="28"/>
      <c r="APY439" s="28"/>
      <c r="APZ439" s="28"/>
      <c r="AQA439" s="28"/>
      <c r="AQB439" s="28"/>
      <c r="AQC439" s="28"/>
      <c r="AQD439" s="28"/>
      <c r="AQE439" s="28"/>
      <c r="AQF439" s="28"/>
      <c r="AQG439" s="28"/>
      <c r="AQH439" s="28"/>
      <c r="AQI439" s="28"/>
      <c r="AQJ439" s="28"/>
      <c r="AQK439" s="28"/>
      <c r="AQL439" s="28"/>
      <c r="AQM439" s="28"/>
      <c r="AQN439" s="28"/>
      <c r="AQO439" s="28"/>
      <c r="AQP439" s="28"/>
      <c r="AQQ439" s="28"/>
      <c r="AQR439" s="28"/>
      <c r="AQS439" s="28"/>
      <c r="AQT439" s="28"/>
      <c r="AQU439" s="28"/>
      <c r="AQV439" s="28"/>
      <c r="AQW439" s="28"/>
      <c r="AQX439" s="28"/>
      <c r="AQY439" s="28"/>
      <c r="AQZ439" s="28"/>
      <c r="ARA439" s="28"/>
      <c r="ARB439" s="28"/>
      <c r="ARC439" s="28"/>
      <c r="ARD439" s="28"/>
      <c r="ARE439" s="28"/>
      <c r="ARF439" s="28"/>
      <c r="ARG439" s="28"/>
      <c r="ARH439" s="28"/>
      <c r="ARI439" s="28"/>
      <c r="ARJ439" s="28"/>
      <c r="ARK439" s="28"/>
      <c r="ARL439" s="28"/>
      <c r="ARM439" s="28"/>
      <c r="ARN439" s="28"/>
      <c r="ARO439" s="28"/>
      <c r="ARP439" s="28"/>
      <c r="ARQ439" s="28"/>
      <c r="ARR439" s="28"/>
      <c r="ARS439" s="28"/>
      <c r="ART439" s="28"/>
      <c r="ARU439" s="28"/>
      <c r="ARV439" s="28"/>
      <c r="ARW439" s="28"/>
      <c r="ARX439" s="28"/>
      <c r="ARY439" s="28"/>
      <c r="ARZ439" s="28"/>
      <c r="ASA439" s="28"/>
      <c r="ASB439" s="28"/>
      <c r="ASC439" s="28"/>
      <c r="ASD439" s="28"/>
      <c r="ASE439" s="28"/>
      <c r="ASF439" s="28"/>
      <c r="ASG439" s="28"/>
      <c r="ASH439" s="28"/>
      <c r="ASI439" s="28"/>
      <c r="ASJ439" s="28"/>
      <c r="ASK439" s="28"/>
      <c r="ASL439" s="28"/>
      <c r="ASM439" s="28"/>
      <c r="ASN439" s="28"/>
      <c r="ASO439" s="28"/>
      <c r="ASP439" s="28"/>
      <c r="ASQ439" s="28"/>
      <c r="ASR439" s="28"/>
      <c r="ASS439" s="28"/>
      <c r="AST439" s="28"/>
      <c r="ASU439" s="28"/>
      <c r="ASV439" s="28"/>
      <c r="ASW439" s="28"/>
      <c r="ASX439" s="28"/>
      <c r="ASY439" s="28"/>
      <c r="ASZ439" s="28"/>
      <c r="ATA439" s="28"/>
      <c r="ATB439" s="28"/>
      <c r="ATC439" s="28"/>
      <c r="ATD439" s="28"/>
      <c r="ATE439" s="28"/>
      <c r="ATF439" s="28"/>
      <c r="ATG439" s="28"/>
      <c r="ATH439" s="28"/>
      <c r="ATI439" s="28"/>
      <c r="ATJ439" s="28"/>
      <c r="ATK439" s="28"/>
      <c r="ATL439" s="28"/>
      <c r="ATM439" s="28"/>
      <c r="ATN439" s="28"/>
      <c r="ATO439" s="28"/>
      <c r="ATP439" s="28"/>
      <c r="ATQ439" s="28"/>
      <c r="ATR439" s="28"/>
      <c r="ATS439" s="28"/>
      <c r="ATT439" s="28"/>
      <c r="ATU439" s="28"/>
      <c r="ATV439" s="28"/>
      <c r="ATW439" s="28"/>
      <c r="ATX439" s="28"/>
      <c r="ATY439" s="28"/>
    </row>
    <row r="440" spans="1:1221" s="29" customFormat="1" x14ac:dyDescent="0.25">
      <c r="A440" s="6"/>
      <c r="B440" s="45"/>
      <c r="C440" s="46"/>
      <c r="D440" s="19" t="s">
        <v>389</v>
      </c>
      <c r="E440" s="19">
        <v>54</v>
      </c>
      <c r="F440" s="36"/>
      <c r="G440" s="36"/>
      <c r="H440" s="36"/>
      <c r="I440" s="36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  <c r="DA440" s="28"/>
      <c r="DB440" s="28"/>
      <c r="DC440" s="28"/>
      <c r="DD440" s="28"/>
      <c r="DE440" s="28"/>
      <c r="DF440" s="28"/>
      <c r="DG440" s="28"/>
      <c r="DH440" s="28"/>
      <c r="DI440" s="28"/>
      <c r="DJ440" s="28"/>
      <c r="DK440" s="28"/>
      <c r="DL440" s="28"/>
      <c r="DM440" s="28"/>
      <c r="DN440" s="28"/>
      <c r="DO440" s="28"/>
      <c r="DP440" s="28"/>
      <c r="DQ440" s="28"/>
      <c r="DR440" s="28"/>
      <c r="DS440" s="28"/>
      <c r="DT440" s="28"/>
      <c r="DU440" s="28"/>
      <c r="DV440" s="28"/>
      <c r="DW440" s="28"/>
      <c r="DX440" s="28"/>
      <c r="DY440" s="28"/>
      <c r="DZ440" s="28"/>
      <c r="EA440" s="28"/>
      <c r="EB440" s="28"/>
      <c r="EC440" s="28"/>
      <c r="ED440" s="28"/>
      <c r="EE440" s="28"/>
      <c r="EF440" s="28"/>
      <c r="EG440" s="28"/>
      <c r="EH440" s="28"/>
      <c r="EI440" s="28"/>
      <c r="EJ440" s="28"/>
      <c r="EK440" s="28"/>
      <c r="EL440" s="28"/>
      <c r="EM440" s="28"/>
      <c r="EN440" s="28"/>
      <c r="EO440" s="28"/>
      <c r="EP440" s="28"/>
      <c r="EQ440" s="28"/>
      <c r="ER440" s="28"/>
      <c r="ES440" s="28"/>
      <c r="ET440" s="28"/>
      <c r="EU440" s="28"/>
      <c r="EV440" s="28"/>
      <c r="EW440" s="28"/>
      <c r="EX440" s="28"/>
      <c r="EY440" s="28"/>
      <c r="EZ440" s="28"/>
      <c r="FA440" s="28"/>
      <c r="FB440" s="28"/>
      <c r="FC440" s="28"/>
      <c r="FD440" s="28"/>
      <c r="FE440" s="28"/>
      <c r="FF440" s="28"/>
      <c r="AME440" s="28"/>
      <c r="AMF440" s="28"/>
      <c r="AMG440" s="28"/>
      <c r="AMH440" s="28"/>
      <c r="AMI440" s="28"/>
      <c r="AMJ440" s="28"/>
      <c r="AMK440" s="28"/>
      <c r="AML440" s="28"/>
      <c r="AMM440" s="28"/>
      <c r="AMN440" s="28"/>
      <c r="AMO440" s="28"/>
      <c r="AMP440" s="28"/>
      <c r="AMQ440" s="28"/>
      <c r="AMR440" s="28"/>
      <c r="AMS440" s="28"/>
      <c r="AMT440" s="28"/>
      <c r="AMU440" s="28"/>
      <c r="AMV440" s="28"/>
      <c r="AMW440" s="28"/>
      <c r="AMX440" s="28"/>
      <c r="AMY440" s="28"/>
      <c r="AMZ440" s="28"/>
      <c r="ANA440" s="28"/>
      <c r="ANB440" s="28"/>
      <c r="ANC440" s="28"/>
      <c r="AND440" s="28"/>
      <c r="ANE440" s="28"/>
      <c r="ANF440" s="28"/>
      <c r="ANG440" s="28"/>
      <c r="ANH440" s="28"/>
      <c r="ANI440" s="28"/>
      <c r="ANJ440" s="28"/>
      <c r="ANK440" s="28"/>
      <c r="ANL440" s="28"/>
      <c r="ANM440" s="28"/>
      <c r="ANN440" s="28"/>
      <c r="ANO440" s="28"/>
      <c r="ANP440" s="28"/>
      <c r="ANQ440" s="28"/>
      <c r="ANR440" s="28"/>
      <c r="ANS440" s="28"/>
      <c r="ANT440" s="28"/>
      <c r="ANU440" s="28"/>
      <c r="ANV440" s="28"/>
      <c r="ANW440" s="28"/>
      <c r="ANX440" s="28"/>
      <c r="ANY440" s="28"/>
      <c r="ANZ440" s="28"/>
      <c r="AOA440" s="28"/>
      <c r="AOB440" s="28"/>
      <c r="AOC440" s="28"/>
      <c r="AOD440" s="28"/>
      <c r="AOE440" s="28"/>
      <c r="AOF440" s="28"/>
      <c r="AOG440" s="28"/>
      <c r="AOH440" s="28"/>
      <c r="AOI440" s="28"/>
      <c r="AOJ440" s="28"/>
      <c r="AOK440" s="28"/>
      <c r="AOL440" s="28"/>
      <c r="AOM440" s="28"/>
      <c r="AON440" s="28"/>
      <c r="AOO440" s="28"/>
      <c r="AOP440" s="28"/>
      <c r="AOQ440" s="28"/>
      <c r="AOR440" s="28"/>
      <c r="AOS440" s="28"/>
      <c r="AOT440" s="28"/>
      <c r="AOU440" s="28"/>
      <c r="AOV440" s="28"/>
      <c r="AOW440" s="28"/>
      <c r="AOX440" s="28"/>
      <c r="AOY440" s="28"/>
      <c r="AOZ440" s="28"/>
      <c r="APA440" s="28"/>
      <c r="APB440" s="28"/>
      <c r="APC440" s="28"/>
      <c r="APD440" s="28"/>
      <c r="APE440" s="28"/>
      <c r="APF440" s="28"/>
      <c r="APG440" s="28"/>
      <c r="APH440" s="28"/>
      <c r="API440" s="28"/>
      <c r="APJ440" s="28"/>
      <c r="APK440" s="28"/>
      <c r="APL440" s="28"/>
      <c r="APM440" s="28"/>
      <c r="APN440" s="28"/>
      <c r="APO440" s="28"/>
      <c r="APP440" s="28"/>
      <c r="APQ440" s="28"/>
      <c r="APR440" s="28"/>
      <c r="APS440" s="28"/>
      <c r="APT440" s="28"/>
      <c r="APU440" s="28"/>
      <c r="APV440" s="28"/>
      <c r="APW440" s="28"/>
      <c r="APX440" s="28"/>
      <c r="APY440" s="28"/>
      <c r="APZ440" s="28"/>
      <c r="AQA440" s="28"/>
      <c r="AQB440" s="28"/>
      <c r="AQC440" s="28"/>
      <c r="AQD440" s="28"/>
      <c r="AQE440" s="28"/>
      <c r="AQF440" s="28"/>
      <c r="AQG440" s="28"/>
      <c r="AQH440" s="28"/>
      <c r="AQI440" s="28"/>
      <c r="AQJ440" s="28"/>
      <c r="AQK440" s="28"/>
      <c r="AQL440" s="28"/>
      <c r="AQM440" s="28"/>
      <c r="AQN440" s="28"/>
      <c r="AQO440" s="28"/>
      <c r="AQP440" s="28"/>
      <c r="AQQ440" s="28"/>
      <c r="AQR440" s="28"/>
      <c r="AQS440" s="28"/>
      <c r="AQT440" s="28"/>
      <c r="AQU440" s="28"/>
      <c r="AQV440" s="28"/>
      <c r="AQW440" s="28"/>
      <c r="AQX440" s="28"/>
      <c r="AQY440" s="28"/>
      <c r="AQZ440" s="28"/>
      <c r="ARA440" s="28"/>
      <c r="ARB440" s="28"/>
      <c r="ARC440" s="28"/>
      <c r="ARD440" s="28"/>
      <c r="ARE440" s="28"/>
      <c r="ARF440" s="28"/>
      <c r="ARG440" s="28"/>
      <c r="ARH440" s="28"/>
      <c r="ARI440" s="28"/>
      <c r="ARJ440" s="28"/>
      <c r="ARK440" s="28"/>
      <c r="ARL440" s="28"/>
      <c r="ARM440" s="28"/>
      <c r="ARN440" s="28"/>
      <c r="ARO440" s="28"/>
      <c r="ARP440" s="28"/>
      <c r="ARQ440" s="28"/>
      <c r="ARR440" s="28"/>
      <c r="ARS440" s="28"/>
      <c r="ART440" s="28"/>
      <c r="ARU440" s="28"/>
      <c r="ARV440" s="28"/>
      <c r="ARW440" s="28"/>
      <c r="ARX440" s="28"/>
      <c r="ARY440" s="28"/>
      <c r="ARZ440" s="28"/>
      <c r="ASA440" s="28"/>
      <c r="ASB440" s="28"/>
      <c r="ASC440" s="28"/>
      <c r="ASD440" s="28"/>
      <c r="ASE440" s="28"/>
      <c r="ASF440" s="28"/>
      <c r="ASG440" s="28"/>
      <c r="ASH440" s="28"/>
      <c r="ASI440" s="28"/>
      <c r="ASJ440" s="28"/>
      <c r="ASK440" s="28"/>
      <c r="ASL440" s="28"/>
      <c r="ASM440" s="28"/>
      <c r="ASN440" s="28"/>
      <c r="ASO440" s="28"/>
      <c r="ASP440" s="28"/>
      <c r="ASQ440" s="28"/>
      <c r="ASR440" s="28"/>
      <c r="ASS440" s="28"/>
      <c r="AST440" s="28"/>
      <c r="ASU440" s="28"/>
      <c r="ASV440" s="28"/>
      <c r="ASW440" s="28"/>
      <c r="ASX440" s="28"/>
      <c r="ASY440" s="28"/>
      <c r="ASZ440" s="28"/>
      <c r="ATA440" s="28"/>
      <c r="ATB440" s="28"/>
      <c r="ATC440" s="28"/>
      <c r="ATD440" s="28"/>
      <c r="ATE440" s="28"/>
      <c r="ATF440" s="28"/>
      <c r="ATG440" s="28"/>
      <c r="ATH440" s="28"/>
      <c r="ATI440" s="28"/>
      <c r="ATJ440" s="28"/>
      <c r="ATK440" s="28"/>
      <c r="ATL440" s="28"/>
      <c r="ATM440" s="28"/>
      <c r="ATN440" s="28"/>
      <c r="ATO440" s="28"/>
      <c r="ATP440" s="28"/>
      <c r="ATQ440" s="28"/>
      <c r="ATR440" s="28"/>
      <c r="ATS440" s="28"/>
      <c r="ATT440" s="28"/>
      <c r="ATU440" s="28"/>
      <c r="ATV440" s="28"/>
      <c r="ATW440" s="28"/>
      <c r="ATX440" s="28"/>
      <c r="ATY440" s="28"/>
    </row>
    <row r="441" spans="1:1221" s="29" customFormat="1" x14ac:dyDescent="0.25">
      <c r="A441" s="6"/>
      <c r="B441" s="45"/>
      <c r="C441" s="46"/>
      <c r="D441" s="160" t="s">
        <v>114</v>
      </c>
      <c r="E441" s="161">
        <v>1.6</v>
      </c>
      <c r="F441" s="36"/>
      <c r="G441" s="36"/>
      <c r="H441" s="19"/>
      <c r="I441" s="19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  <c r="DA441" s="28"/>
      <c r="DB441" s="28"/>
      <c r="DC441" s="28"/>
      <c r="DD441" s="28"/>
      <c r="DE441" s="28"/>
      <c r="DF441" s="28"/>
      <c r="DG441" s="28"/>
      <c r="DH441" s="28"/>
      <c r="DI441" s="28"/>
      <c r="DJ441" s="28"/>
      <c r="DK441" s="28"/>
      <c r="DL441" s="28"/>
      <c r="DM441" s="28"/>
      <c r="DN441" s="28"/>
      <c r="DO441" s="28"/>
      <c r="DP441" s="28"/>
      <c r="DQ441" s="28"/>
      <c r="DR441" s="28"/>
      <c r="DS441" s="28"/>
      <c r="DT441" s="28"/>
      <c r="DU441" s="28"/>
      <c r="DV441" s="28"/>
      <c r="DW441" s="28"/>
      <c r="DX441" s="28"/>
      <c r="DY441" s="28"/>
      <c r="DZ441" s="28"/>
      <c r="EA441" s="28"/>
      <c r="EB441" s="28"/>
      <c r="EC441" s="28"/>
      <c r="ED441" s="28"/>
      <c r="EE441" s="28"/>
      <c r="EF441" s="28"/>
      <c r="EG441" s="28"/>
      <c r="EH441" s="28"/>
      <c r="EI441" s="28"/>
      <c r="EJ441" s="28"/>
      <c r="EK441" s="28"/>
      <c r="EL441" s="28"/>
      <c r="EM441" s="28"/>
      <c r="EN441" s="28"/>
      <c r="EO441" s="28"/>
      <c r="EP441" s="28"/>
      <c r="EQ441" s="28"/>
      <c r="ER441" s="28"/>
      <c r="ES441" s="28"/>
      <c r="ET441" s="28"/>
      <c r="EU441" s="28"/>
      <c r="EV441" s="28"/>
      <c r="EW441" s="28"/>
      <c r="EX441" s="28"/>
      <c r="EY441" s="28"/>
      <c r="EZ441" s="28"/>
      <c r="FA441" s="28"/>
      <c r="FB441" s="28"/>
      <c r="FC441" s="28"/>
      <c r="AMB441" s="28"/>
      <c r="AMC441" s="28"/>
      <c r="AMD441" s="28"/>
      <c r="AME441" s="28"/>
      <c r="AMF441" s="28"/>
      <c r="AMG441" s="28"/>
      <c r="AMH441" s="28"/>
      <c r="AMI441" s="28"/>
      <c r="AMJ441" s="28"/>
      <c r="AMK441" s="28"/>
      <c r="AML441" s="28"/>
      <c r="AMM441" s="28"/>
      <c r="AMN441" s="28"/>
      <c r="AMO441" s="28"/>
      <c r="AMP441" s="28"/>
      <c r="AMQ441" s="28"/>
      <c r="AMR441" s="28"/>
      <c r="AMS441" s="28"/>
      <c r="AMT441" s="28"/>
      <c r="AMU441" s="28"/>
      <c r="AMV441" s="28"/>
      <c r="AMW441" s="28"/>
      <c r="AMX441" s="28"/>
      <c r="AMY441" s="28"/>
      <c r="AMZ441" s="28"/>
      <c r="ANA441" s="28"/>
      <c r="ANB441" s="28"/>
      <c r="ANC441" s="28"/>
      <c r="AND441" s="28"/>
      <c r="ANE441" s="28"/>
      <c r="ANF441" s="28"/>
      <c r="ANG441" s="28"/>
      <c r="ANH441" s="28"/>
      <c r="ANI441" s="28"/>
      <c r="ANJ441" s="28"/>
      <c r="ANK441" s="28"/>
      <c r="ANL441" s="28"/>
      <c r="ANM441" s="28"/>
      <c r="ANN441" s="28"/>
      <c r="ANO441" s="28"/>
      <c r="ANP441" s="28"/>
      <c r="ANQ441" s="28"/>
      <c r="ANR441" s="28"/>
      <c r="ANS441" s="28"/>
      <c r="ANT441" s="28"/>
      <c r="ANU441" s="28"/>
      <c r="ANV441" s="28"/>
      <c r="ANW441" s="28"/>
      <c r="ANX441" s="28"/>
      <c r="ANY441" s="28"/>
      <c r="ANZ441" s="28"/>
      <c r="AOA441" s="28"/>
      <c r="AOB441" s="28"/>
      <c r="AOC441" s="28"/>
      <c r="AOD441" s="28"/>
      <c r="AOE441" s="28"/>
      <c r="AOF441" s="28"/>
      <c r="AOG441" s="28"/>
      <c r="AOH441" s="28"/>
      <c r="AOI441" s="28"/>
      <c r="AOJ441" s="28"/>
      <c r="AOK441" s="28"/>
      <c r="AOL441" s="28"/>
      <c r="AOM441" s="28"/>
      <c r="AON441" s="28"/>
      <c r="AOO441" s="28"/>
      <c r="AOP441" s="28"/>
      <c r="AOQ441" s="28"/>
      <c r="AOR441" s="28"/>
      <c r="AOS441" s="28"/>
      <c r="AOT441" s="28"/>
      <c r="AOU441" s="28"/>
      <c r="AOV441" s="28"/>
      <c r="AOW441" s="28"/>
      <c r="AOX441" s="28"/>
      <c r="AOY441" s="28"/>
      <c r="AOZ441" s="28"/>
      <c r="APA441" s="28"/>
      <c r="APB441" s="28"/>
      <c r="APC441" s="28"/>
      <c r="APD441" s="28"/>
      <c r="APE441" s="28"/>
      <c r="APF441" s="28"/>
      <c r="APG441" s="28"/>
      <c r="APH441" s="28"/>
      <c r="API441" s="28"/>
      <c r="APJ441" s="28"/>
      <c r="APK441" s="28"/>
      <c r="APL441" s="28"/>
      <c r="APM441" s="28"/>
      <c r="APN441" s="28"/>
      <c r="APO441" s="28"/>
      <c r="APP441" s="28"/>
      <c r="APQ441" s="28"/>
      <c r="APR441" s="28"/>
      <c r="APS441" s="28"/>
      <c r="APT441" s="28"/>
      <c r="APU441" s="28"/>
      <c r="APV441" s="28"/>
      <c r="APW441" s="28"/>
      <c r="APX441" s="28"/>
      <c r="APY441" s="28"/>
      <c r="APZ441" s="28"/>
      <c r="AQA441" s="28"/>
      <c r="AQB441" s="28"/>
      <c r="AQC441" s="28"/>
      <c r="AQD441" s="28"/>
      <c r="AQE441" s="28"/>
      <c r="AQF441" s="28"/>
      <c r="AQG441" s="28"/>
      <c r="AQH441" s="28"/>
      <c r="AQI441" s="28"/>
      <c r="AQJ441" s="28"/>
      <c r="AQK441" s="28"/>
      <c r="AQL441" s="28"/>
      <c r="AQM441" s="28"/>
      <c r="AQN441" s="28"/>
      <c r="AQO441" s="28"/>
      <c r="AQP441" s="28"/>
      <c r="AQQ441" s="28"/>
      <c r="AQR441" s="28"/>
      <c r="AQS441" s="28"/>
      <c r="AQT441" s="28"/>
      <c r="AQU441" s="28"/>
      <c r="AQV441" s="28"/>
      <c r="AQW441" s="28"/>
      <c r="AQX441" s="28"/>
      <c r="AQY441" s="28"/>
      <c r="AQZ441" s="28"/>
      <c r="ARA441" s="28"/>
      <c r="ARB441" s="28"/>
      <c r="ARC441" s="28"/>
      <c r="ARD441" s="28"/>
      <c r="ARE441" s="28"/>
      <c r="ARF441" s="28"/>
      <c r="ARG441" s="28"/>
      <c r="ARH441" s="28"/>
      <c r="ARI441" s="28"/>
      <c r="ARJ441" s="28"/>
      <c r="ARK441" s="28"/>
      <c r="ARL441" s="28"/>
      <c r="ARM441" s="28"/>
      <c r="ARN441" s="28"/>
      <c r="ARO441" s="28"/>
      <c r="ARP441" s="28"/>
      <c r="ARQ441" s="28"/>
      <c r="ARR441" s="28"/>
      <c r="ARS441" s="28"/>
      <c r="ART441" s="28"/>
      <c r="ARU441" s="28"/>
      <c r="ARV441" s="28"/>
      <c r="ARW441" s="28"/>
      <c r="ARX441" s="28"/>
      <c r="ARY441" s="28"/>
      <c r="ARZ441" s="28"/>
      <c r="ASA441" s="28"/>
      <c r="ASB441" s="28"/>
      <c r="ASC441" s="28"/>
      <c r="ASD441" s="28"/>
      <c r="ASE441" s="28"/>
      <c r="ASF441" s="28"/>
      <c r="ASG441" s="28"/>
      <c r="ASH441" s="28"/>
      <c r="ASI441" s="28"/>
      <c r="ASJ441" s="28"/>
      <c r="ASK441" s="28"/>
      <c r="ASL441" s="28"/>
      <c r="ASM441" s="28"/>
      <c r="ASN441" s="28"/>
      <c r="ASO441" s="28"/>
      <c r="ASP441" s="28"/>
      <c r="ASQ441" s="28"/>
      <c r="ASR441" s="28"/>
      <c r="ASS441" s="28"/>
      <c r="AST441" s="28"/>
      <c r="ASU441" s="28"/>
      <c r="ASV441" s="28"/>
      <c r="ASW441" s="28"/>
      <c r="ASX441" s="28"/>
      <c r="ASY441" s="28"/>
      <c r="ASZ441" s="28"/>
      <c r="ATA441" s="28"/>
      <c r="ATB441" s="28"/>
      <c r="ATC441" s="28"/>
      <c r="ATD441" s="28"/>
      <c r="ATE441" s="28"/>
      <c r="ATF441" s="28"/>
      <c r="ATG441" s="28"/>
      <c r="ATH441" s="28"/>
      <c r="ATI441" s="28"/>
      <c r="ATJ441" s="28"/>
      <c r="ATK441" s="28"/>
      <c r="ATL441" s="28"/>
      <c r="ATM441" s="28"/>
      <c r="ATN441" s="28"/>
      <c r="ATO441" s="28"/>
      <c r="ATP441" s="28"/>
      <c r="ATQ441" s="28"/>
      <c r="ATR441" s="28"/>
      <c r="ATS441" s="28"/>
      <c r="ATT441" s="28"/>
      <c r="ATU441" s="28"/>
      <c r="ATV441" s="28"/>
    </row>
    <row r="442" spans="1:1221" s="29" customFormat="1" x14ac:dyDescent="0.25">
      <c r="A442" s="6"/>
      <c r="B442" s="45"/>
      <c r="C442" s="46"/>
      <c r="D442" s="160" t="s">
        <v>215</v>
      </c>
      <c r="E442" s="161">
        <v>0.1</v>
      </c>
      <c r="F442" s="36"/>
      <c r="G442" s="36"/>
      <c r="H442" s="19"/>
      <c r="I442" s="19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28"/>
      <c r="DN442" s="28"/>
      <c r="DO442" s="28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28"/>
      <c r="EA442" s="28"/>
      <c r="EB442" s="28"/>
      <c r="EC442" s="28"/>
      <c r="ED442" s="28"/>
      <c r="EE442" s="28"/>
      <c r="EF442" s="28"/>
      <c r="EG442" s="28"/>
      <c r="EH442" s="28"/>
      <c r="EI442" s="28"/>
      <c r="EJ442" s="28"/>
      <c r="EK442" s="28"/>
      <c r="EL442" s="28"/>
      <c r="EM442" s="28"/>
      <c r="EN442" s="28"/>
      <c r="EO442" s="28"/>
      <c r="EP442" s="28"/>
      <c r="EQ442" s="28"/>
      <c r="ER442" s="28"/>
      <c r="ES442" s="28"/>
      <c r="ET442" s="28"/>
      <c r="EU442" s="28"/>
      <c r="EV442" s="28"/>
      <c r="EW442" s="28"/>
      <c r="EX442" s="28"/>
      <c r="EY442" s="28"/>
      <c r="EZ442" s="28"/>
      <c r="FA442" s="28"/>
      <c r="FB442" s="28"/>
      <c r="FC442" s="28"/>
      <c r="AMB442" s="28"/>
      <c r="AMC442" s="28"/>
      <c r="AMD442" s="28"/>
      <c r="AME442" s="28"/>
      <c r="AMF442" s="28"/>
      <c r="AMG442" s="28"/>
      <c r="AMH442" s="28"/>
      <c r="AMI442" s="28"/>
      <c r="AMJ442" s="28"/>
      <c r="AMK442" s="28"/>
      <c r="AML442" s="28"/>
      <c r="AMM442" s="28"/>
      <c r="AMN442" s="28"/>
      <c r="AMO442" s="28"/>
      <c r="AMP442" s="28"/>
      <c r="AMQ442" s="28"/>
      <c r="AMR442" s="28"/>
      <c r="AMS442" s="28"/>
      <c r="AMT442" s="28"/>
      <c r="AMU442" s="28"/>
      <c r="AMV442" s="28"/>
      <c r="AMW442" s="28"/>
      <c r="AMX442" s="28"/>
      <c r="AMY442" s="28"/>
      <c r="AMZ442" s="28"/>
      <c r="ANA442" s="28"/>
      <c r="ANB442" s="28"/>
      <c r="ANC442" s="28"/>
      <c r="AND442" s="28"/>
      <c r="ANE442" s="28"/>
      <c r="ANF442" s="28"/>
      <c r="ANG442" s="28"/>
      <c r="ANH442" s="28"/>
      <c r="ANI442" s="28"/>
      <c r="ANJ442" s="28"/>
      <c r="ANK442" s="28"/>
      <c r="ANL442" s="28"/>
      <c r="ANM442" s="28"/>
      <c r="ANN442" s="28"/>
      <c r="ANO442" s="28"/>
      <c r="ANP442" s="28"/>
      <c r="ANQ442" s="28"/>
      <c r="ANR442" s="28"/>
      <c r="ANS442" s="28"/>
      <c r="ANT442" s="28"/>
      <c r="ANU442" s="28"/>
      <c r="ANV442" s="28"/>
      <c r="ANW442" s="28"/>
      <c r="ANX442" s="28"/>
      <c r="ANY442" s="28"/>
      <c r="ANZ442" s="28"/>
      <c r="AOA442" s="28"/>
      <c r="AOB442" s="28"/>
      <c r="AOC442" s="28"/>
      <c r="AOD442" s="28"/>
      <c r="AOE442" s="28"/>
      <c r="AOF442" s="28"/>
      <c r="AOG442" s="28"/>
      <c r="AOH442" s="28"/>
      <c r="AOI442" s="28"/>
      <c r="AOJ442" s="28"/>
      <c r="AOK442" s="28"/>
      <c r="AOL442" s="28"/>
      <c r="AOM442" s="28"/>
      <c r="AON442" s="28"/>
      <c r="AOO442" s="28"/>
      <c r="AOP442" s="28"/>
      <c r="AOQ442" s="28"/>
      <c r="AOR442" s="28"/>
      <c r="AOS442" s="28"/>
      <c r="AOT442" s="28"/>
      <c r="AOU442" s="28"/>
      <c r="AOV442" s="28"/>
      <c r="AOW442" s="28"/>
      <c r="AOX442" s="28"/>
      <c r="AOY442" s="28"/>
      <c r="AOZ442" s="28"/>
      <c r="APA442" s="28"/>
      <c r="APB442" s="28"/>
      <c r="APC442" s="28"/>
      <c r="APD442" s="28"/>
      <c r="APE442" s="28"/>
      <c r="APF442" s="28"/>
      <c r="APG442" s="28"/>
      <c r="APH442" s="28"/>
      <c r="API442" s="28"/>
      <c r="APJ442" s="28"/>
      <c r="APK442" s="28"/>
      <c r="APL442" s="28"/>
      <c r="APM442" s="28"/>
      <c r="APN442" s="28"/>
      <c r="APO442" s="28"/>
      <c r="APP442" s="28"/>
      <c r="APQ442" s="28"/>
      <c r="APR442" s="28"/>
      <c r="APS442" s="28"/>
      <c r="APT442" s="28"/>
      <c r="APU442" s="28"/>
      <c r="APV442" s="28"/>
      <c r="APW442" s="28"/>
      <c r="APX442" s="28"/>
      <c r="APY442" s="28"/>
      <c r="APZ442" s="28"/>
      <c r="AQA442" s="28"/>
      <c r="AQB442" s="28"/>
      <c r="AQC442" s="28"/>
      <c r="AQD442" s="28"/>
      <c r="AQE442" s="28"/>
      <c r="AQF442" s="28"/>
      <c r="AQG442" s="28"/>
      <c r="AQH442" s="28"/>
      <c r="AQI442" s="28"/>
      <c r="AQJ442" s="28"/>
      <c r="AQK442" s="28"/>
      <c r="AQL442" s="28"/>
      <c r="AQM442" s="28"/>
      <c r="AQN442" s="28"/>
      <c r="AQO442" s="28"/>
      <c r="AQP442" s="28"/>
      <c r="AQQ442" s="28"/>
      <c r="AQR442" s="28"/>
      <c r="AQS442" s="28"/>
      <c r="AQT442" s="28"/>
      <c r="AQU442" s="28"/>
      <c r="AQV442" s="28"/>
      <c r="AQW442" s="28"/>
      <c r="AQX442" s="28"/>
      <c r="AQY442" s="28"/>
      <c r="AQZ442" s="28"/>
      <c r="ARA442" s="28"/>
      <c r="ARB442" s="28"/>
      <c r="ARC442" s="28"/>
      <c r="ARD442" s="28"/>
      <c r="ARE442" s="28"/>
      <c r="ARF442" s="28"/>
      <c r="ARG442" s="28"/>
      <c r="ARH442" s="28"/>
      <c r="ARI442" s="28"/>
      <c r="ARJ442" s="28"/>
      <c r="ARK442" s="28"/>
      <c r="ARL442" s="28"/>
      <c r="ARM442" s="28"/>
      <c r="ARN442" s="28"/>
      <c r="ARO442" s="28"/>
      <c r="ARP442" s="28"/>
      <c r="ARQ442" s="28"/>
      <c r="ARR442" s="28"/>
      <c r="ARS442" s="28"/>
      <c r="ART442" s="28"/>
      <c r="ARU442" s="28"/>
      <c r="ARV442" s="28"/>
      <c r="ARW442" s="28"/>
      <c r="ARX442" s="28"/>
      <c r="ARY442" s="28"/>
      <c r="ARZ442" s="28"/>
      <c r="ASA442" s="28"/>
      <c r="ASB442" s="28"/>
      <c r="ASC442" s="28"/>
      <c r="ASD442" s="28"/>
      <c r="ASE442" s="28"/>
      <c r="ASF442" s="28"/>
      <c r="ASG442" s="28"/>
      <c r="ASH442" s="28"/>
      <c r="ASI442" s="28"/>
      <c r="ASJ442" s="28"/>
      <c r="ASK442" s="28"/>
      <c r="ASL442" s="28"/>
      <c r="ASM442" s="28"/>
      <c r="ASN442" s="28"/>
      <c r="ASO442" s="28"/>
      <c r="ASP442" s="28"/>
      <c r="ASQ442" s="28"/>
      <c r="ASR442" s="28"/>
      <c r="ASS442" s="28"/>
      <c r="AST442" s="28"/>
      <c r="ASU442" s="28"/>
      <c r="ASV442" s="28"/>
      <c r="ASW442" s="28"/>
      <c r="ASX442" s="28"/>
      <c r="ASY442" s="28"/>
      <c r="ASZ442" s="28"/>
      <c r="ATA442" s="28"/>
      <c r="ATB442" s="28"/>
      <c r="ATC442" s="28"/>
      <c r="ATD442" s="28"/>
      <c r="ATE442" s="28"/>
      <c r="ATF442" s="28"/>
      <c r="ATG442" s="28"/>
      <c r="ATH442" s="28"/>
      <c r="ATI442" s="28"/>
      <c r="ATJ442" s="28"/>
      <c r="ATK442" s="28"/>
      <c r="ATL442" s="28"/>
      <c r="ATM442" s="28"/>
      <c r="ATN442" s="28"/>
      <c r="ATO442" s="28"/>
      <c r="ATP442" s="28"/>
      <c r="ATQ442" s="28"/>
      <c r="ATR442" s="28"/>
      <c r="ATS442" s="28"/>
      <c r="ATT442" s="28"/>
      <c r="ATU442" s="28"/>
      <c r="ATV442" s="28"/>
    </row>
    <row r="443" spans="1:1221" s="29" customFormat="1" x14ac:dyDescent="0.25">
      <c r="A443" s="6"/>
      <c r="B443" s="45"/>
      <c r="C443" s="46"/>
      <c r="D443" s="161" t="s">
        <v>216</v>
      </c>
      <c r="E443" s="161"/>
      <c r="F443" s="36"/>
      <c r="G443" s="36"/>
      <c r="H443" s="19"/>
      <c r="I443" s="19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  <c r="DA443" s="28"/>
      <c r="DB443" s="28"/>
      <c r="DC443" s="28"/>
      <c r="DD443" s="28"/>
      <c r="DE443" s="28"/>
      <c r="DF443" s="28"/>
      <c r="DG443" s="28"/>
      <c r="DH443" s="28"/>
      <c r="DI443" s="28"/>
      <c r="DJ443" s="28"/>
      <c r="DK443" s="28"/>
      <c r="DL443" s="28"/>
      <c r="DM443" s="28"/>
      <c r="DN443" s="28"/>
      <c r="DO443" s="28"/>
      <c r="DP443" s="28"/>
      <c r="DQ443" s="28"/>
      <c r="DR443" s="28"/>
      <c r="DS443" s="28"/>
      <c r="DT443" s="28"/>
      <c r="DU443" s="28"/>
      <c r="DV443" s="28"/>
      <c r="DW443" s="28"/>
      <c r="DX443" s="28"/>
      <c r="DY443" s="28"/>
      <c r="DZ443" s="28"/>
      <c r="EA443" s="28"/>
      <c r="EB443" s="28"/>
      <c r="EC443" s="28"/>
      <c r="ED443" s="28"/>
      <c r="EE443" s="28"/>
      <c r="EF443" s="28"/>
      <c r="EG443" s="28"/>
      <c r="EH443" s="28"/>
      <c r="EI443" s="28"/>
      <c r="EJ443" s="28"/>
      <c r="EK443" s="28"/>
      <c r="EL443" s="28"/>
      <c r="EM443" s="28"/>
      <c r="EN443" s="28"/>
      <c r="EO443" s="28"/>
      <c r="EP443" s="28"/>
      <c r="EQ443" s="28"/>
      <c r="ER443" s="28"/>
      <c r="ES443" s="28"/>
      <c r="ET443" s="28"/>
      <c r="EU443" s="28"/>
      <c r="EV443" s="28"/>
      <c r="EW443" s="28"/>
      <c r="EX443" s="28"/>
      <c r="EY443" s="28"/>
      <c r="EZ443" s="28"/>
      <c r="FA443" s="28"/>
      <c r="FB443" s="28"/>
      <c r="FC443" s="28"/>
      <c r="AMB443" s="28"/>
      <c r="AMC443" s="28"/>
      <c r="AMD443" s="28"/>
      <c r="AME443" s="28"/>
      <c r="AMF443" s="28"/>
      <c r="AMG443" s="28"/>
      <c r="AMH443" s="28"/>
      <c r="AMI443" s="28"/>
      <c r="AMJ443" s="28"/>
      <c r="AMK443" s="28"/>
      <c r="AML443" s="28"/>
      <c r="AMM443" s="28"/>
      <c r="AMN443" s="28"/>
      <c r="AMO443" s="28"/>
      <c r="AMP443" s="28"/>
      <c r="AMQ443" s="28"/>
      <c r="AMR443" s="28"/>
      <c r="AMS443" s="28"/>
      <c r="AMT443" s="28"/>
      <c r="AMU443" s="28"/>
      <c r="AMV443" s="28"/>
      <c r="AMW443" s="28"/>
      <c r="AMX443" s="28"/>
      <c r="AMY443" s="28"/>
      <c r="AMZ443" s="28"/>
      <c r="ANA443" s="28"/>
      <c r="ANB443" s="28"/>
      <c r="ANC443" s="28"/>
      <c r="AND443" s="28"/>
      <c r="ANE443" s="28"/>
      <c r="ANF443" s="28"/>
      <c r="ANG443" s="28"/>
      <c r="ANH443" s="28"/>
      <c r="ANI443" s="28"/>
      <c r="ANJ443" s="28"/>
      <c r="ANK443" s="28"/>
      <c r="ANL443" s="28"/>
      <c r="ANM443" s="28"/>
      <c r="ANN443" s="28"/>
      <c r="ANO443" s="28"/>
      <c r="ANP443" s="28"/>
      <c r="ANQ443" s="28"/>
      <c r="ANR443" s="28"/>
      <c r="ANS443" s="28"/>
      <c r="ANT443" s="28"/>
      <c r="ANU443" s="28"/>
      <c r="ANV443" s="28"/>
      <c r="ANW443" s="28"/>
      <c r="ANX443" s="28"/>
      <c r="ANY443" s="28"/>
      <c r="ANZ443" s="28"/>
      <c r="AOA443" s="28"/>
      <c r="AOB443" s="28"/>
      <c r="AOC443" s="28"/>
      <c r="AOD443" s="28"/>
      <c r="AOE443" s="28"/>
      <c r="AOF443" s="28"/>
      <c r="AOG443" s="28"/>
      <c r="AOH443" s="28"/>
      <c r="AOI443" s="28"/>
      <c r="AOJ443" s="28"/>
      <c r="AOK443" s="28"/>
      <c r="AOL443" s="28"/>
      <c r="AOM443" s="28"/>
      <c r="AON443" s="28"/>
      <c r="AOO443" s="28"/>
      <c r="AOP443" s="28"/>
      <c r="AOQ443" s="28"/>
      <c r="AOR443" s="28"/>
      <c r="AOS443" s="28"/>
      <c r="AOT443" s="28"/>
      <c r="AOU443" s="28"/>
      <c r="AOV443" s="28"/>
      <c r="AOW443" s="28"/>
      <c r="AOX443" s="28"/>
      <c r="AOY443" s="28"/>
      <c r="AOZ443" s="28"/>
      <c r="APA443" s="28"/>
      <c r="APB443" s="28"/>
      <c r="APC443" s="28"/>
      <c r="APD443" s="28"/>
      <c r="APE443" s="28"/>
      <c r="APF443" s="28"/>
      <c r="APG443" s="28"/>
      <c r="APH443" s="28"/>
      <c r="API443" s="28"/>
      <c r="APJ443" s="28"/>
      <c r="APK443" s="28"/>
      <c r="APL443" s="28"/>
      <c r="APM443" s="28"/>
      <c r="APN443" s="28"/>
      <c r="APO443" s="28"/>
      <c r="APP443" s="28"/>
      <c r="APQ443" s="28"/>
      <c r="APR443" s="28"/>
      <c r="APS443" s="28"/>
      <c r="APT443" s="28"/>
      <c r="APU443" s="28"/>
      <c r="APV443" s="28"/>
      <c r="APW443" s="28"/>
      <c r="APX443" s="28"/>
      <c r="APY443" s="28"/>
      <c r="APZ443" s="28"/>
      <c r="AQA443" s="28"/>
      <c r="AQB443" s="28"/>
      <c r="AQC443" s="28"/>
      <c r="AQD443" s="28"/>
      <c r="AQE443" s="28"/>
      <c r="AQF443" s="28"/>
      <c r="AQG443" s="28"/>
      <c r="AQH443" s="28"/>
      <c r="AQI443" s="28"/>
      <c r="AQJ443" s="28"/>
      <c r="AQK443" s="28"/>
      <c r="AQL443" s="28"/>
      <c r="AQM443" s="28"/>
      <c r="AQN443" s="28"/>
      <c r="AQO443" s="28"/>
      <c r="AQP443" s="28"/>
      <c r="AQQ443" s="28"/>
      <c r="AQR443" s="28"/>
      <c r="AQS443" s="28"/>
      <c r="AQT443" s="28"/>
      <c r="AQU443" s="28"/>
      <c r="AQV443" s="28"/>
      <c r="AQW443" s="28"/>
      <c r="AQX443" s="28"/>
      <c r="AQY443" s="28"/>
      <c r="AQZ443" s="28"/>
      <c r="ARA443" s="28"/>
      <c r="ARB443" s="28"/>
      <c r="ARC443" s="28"/>
      <c r="ARD443" s="28"/>
      <c r="ARE443" s="28"/>
      <c r="ARF443" s="28"/>
      <c r="ARG443" s="28"/>
      <c r="ARH443" s="28"/>
      <c r="ARI443" s="28"/>
      <c r="ARJ443" s="28"/>
      <c r="ARK443" s="28"/>
      <c r="ARL443" s="28"/>
      <c r="ARM443" s="28"/>
      <c r="ARN443" s="28"/>
      <c r="ARO443" s="28"/>
      <c r="ARP443" s="28"/>
      <c r="ARQ443" s="28"/>
      <c r="ARR443" s="28"/>
      <c r="ARS443" s="28"/>
      <c r="ART443" s="28"/>
      <c r="ARU443" s="28"/>
      <c r="ARV443" s="28"/>
      <c r="ARW443" s="28"/>
      <c r="ARX443" s="28"/>
      <c r="ARY443" s="28"/>
      <c r="ARZ443" s="28"/>
      <c r="ASA443" s="28"/>
      <c r="ASB443" s="28"/>
      <c r="ASC443" s="28"/>
      <c r="ASD443" s="28"/>
      <c r="ASE443" s="28"/>
      <c r="ASF443" s="28"/>
      <c r="ASG443" s="28"/>
      <c r="ASH443" s="28"/>
      <c r="ASI443" s="28"/>
      <c r="ASJ443" s="28"/>
      <c r="ASK443" s="28"/>
      <c r="ASL443" s="28"/>
      <c r="ASM443" s="28"/>
      <c r="ASN443" s="28"/>
      <c r="ASO443" s="28"/>
      <c r="ASP443" s="28"/>
      <c r="ASQ443" s="28"/>
      <c r="ASR443" s="28"/>
      <c r="ASS443" s="28"/>
      <c r="AST443" s="28"/>
      <c r="ASU443" s="28"/>
      <c r="ASV443" s="28"/>
      <c r="ASW443" s="28"/>
      <c r="ASX443" s="28"/>
      <c r="ASY443" s="28"/>
      <c r="ASZ443" s="28"/>
      <c r="ATA443" s="28"/>
      <c r="ATB443" s="28"/>
      <c r="ATC443" s="28"/>
      <c r="ATD443" s="28"/>
      <c r="ATE443" s="28"/>
      <c r="ATF443" s="28"/>
      <c r="ATG443" s="28"/>
      <c r="ATH443" s="28"/>
      <c r="ATI443" s="28"/>
      <c r="ATJ443" s="28"/>
      <c r="ATK443" s="28"/>
      <c r="ATL443" s="28"/>
      <c r="ATM443" s="28"/>
      <c r="ATN443" s="28"/>
      <c r="ATO443" s="28"/>
      <c r="ATP443" s="28"/>
      <c r="ATQ443" s="28"/>
      <c r="ATR443" s="28"/>
      <c r="ATS443" s="28"/>
      <c r="ATT443" s="28"/>
      <c r="ATU443" s="28"/>
      <c r="ATV443" s="28"/>
    </row>
    <row r="444" spans="1:1221" s="29" customFormat="1" x14ac:dyDescent="0.25">
      <c r="A444" s="6"/>
      <c r="B444" s="45"/>
      <c r="C444" s="46"/>
      <c r="D444" s="160" t="s">
        <v>143</v>
      </c>
      <c r="E444" s="161">
        <v>48</v>
      </c>
      <c r="F444" s="36"/>
      <c r="G444" s="36"/>
      <c r="H444" s="19"/>
      <c r="I444" s="19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  <c r="DA444" s="28"/>
      <c r="DB444" s="28"/>
      <c r="DC444" s="28"/>
      <c r="DD444" s="28"/>
      <c r="DE444" s="28"/>
      <c r="DF444" s="28"/>
      <c r="DG444" s="28"/>
      <c r="DH444" s="28"/>
      <c r="DI444" s="28"/>
      <c r="DJ444" s="28"/>
      <c r="DK444" s="28"/>
      <c r="DL444" s="28"/>
      <c r="DM444" s="28"/>
      <c r="DN444" s="28"/>
      <c r="DO444" s="28"/>
      <c r="DP444" s="28"/>
      <c r="DQ444" s="28"/>
      <c r="DR444" s="28"/>
      <c r="DS444" s="28"/>
      <c r="DT444" s="28"/>
      <c r="DU444" s="28"/>
      <c r="DV444" s="28"/>
      <c r="DW444" s="28"/>
      <c r="DX444" s="28"/>
      <c r="DY444" s="28"/>
      <c r="DZ444" s="28"/>
      <c r="EA444" s="28"/>
      <c r="EB444" s="28"/>
      <c r="EC444" s="28"/>
      <c r="ED444" s="28"/>
      <c r="EE444" s="28"/>
      <c r="EF444" s="28"/>
      <c r="EG444" s="28"/>
      <c r="EH444" s="28"/>
      <c r="EI444" s="28"/>
      <c r="EJ444" s="28"/>
      <c r="EK444" s="28"/>
      <c r="EL444" s="28"/>
      <c r="EM444" s="28"/>
      <c r="EN444" s="28"/>
      <c r="EO444" s="28"/>
      <c r="EP444" s="28"/>
      <c r="EQ444" s="28"/>
      <c r="ER444" s="28"/>
      <c r="ES444" s="28"/>
      <c r="ET444" s="28"/>
      <c r="EU444" s="28"/>
      <c r="EV444" s="28"/>
      <c r="EW444" s="28"/>
      <c r="EX444" s="28"/>
      <c r="EY444" s="28"/>
      <c r="EZ444" s="28"/>
      <c r="FA444" s="28"/>
      <c r="FB444" s="28"/>
      <c r="FC444" s="28"/>
      <c r="AMB444" s="28"/>
      <c r="AMC444" s="28"/>
      <c r="AMD444" s="28"/>
      <c r="AME444" s="28"/>
      <c r="AMF444" s="28"/>
      <c r="AMG444" s="28"/>
      <c r="AMH444" s="28"/>
      <c r="AMI444" s="28"/>
      <c r="AMJ444" s="28"/>
      <c r="AMK444" s="28"/>
      <c r="AML444" s="28"/>
      <c r="AMM444" s="28"/>
      <c r="AMN444" s="28"/>
      <c r="AMO444" s="28"/>
      <c r="AMP444" s="28"/>
      <c r="AMQ444" s="28"/>
      <c r="AMR444" s="28"/>
      <c r="AMS444" s="28"/>
      <c r="AMT444" s="28"/>
      <c r="AMU444" s="28"/>
      <c r="AMV444" s="28"/>
      <c r="AMW444" s="28"/>
      <c r="AMX444" s="28"/>
      <c r="AMY444" s="28"/>
      <c r="AMZ444" s="28"/>
      <c r="ANA444" s="28"/>
      <c r="ANB444" s="28"/>
      <c r="ANC444" s="28"/>
      <c r="AND444" s="28"/>
      <c r="ANE444" s="28"/>
      <c r="ANF444" s="28"/>
      <c r="ANG444" s="28"/>
      <c r="ANH444" s="28"/>
      <c r="ANI444" s="28"/>
      <c r="ANJ444" s="28"/>
      <c r="ANK444" s="28"/>
      <c r="ANL444" s="28"/>
      <c r="ANM444" s="28"/>
      <c r="ANN444" s="28"/>
      <c r="ANO444" s="28"/>
      <c r="ANP444" s="28"/>
      <c r="ANQ444" s="28"/>
      <c r="ANR444" s="28"/>
      <c r="ANS444" s="28"/>
      <c r="ANT444" s="28"/>
      <c r="ANU444" s="28"/>
      <c r="ANV444" s="28"/>
      <c r="ANW444" s="28"/>
      <c r="ANX444" s="28"/>
      <c r="ANY444" s="28"/>
      <c r="ANZ444" s="28"/>
      <c r="AOA444" s="28"/>
      <c r="AOB444" s="28"/>
      <c r="AOC444" s="28"/>
      <c r="AOD444" s="28"/>
      <c r="AOE444" s="28"/>
      <c r="AOF444" s="28"/>
      <c r="AOG444" s="28"/>
      <c r="AOH444" s="28"/>
      <c r="AOI444" s="28"/>
      <c r="AOJ444" s="28"/>
      <c r="AOK444" s="28"/>
      <c r="AOL444" s="28"/>
      <c r="AOM444" s="28"/>
      <c r="AON444" s="28"/>
      <c r="AOO444" s="28"/>
      <c r="AOP444" s="28"/>
      <c r="AOQ444" s="28"/>
      <c r="AOR444" s="28"/>
      <c r="AOS444" s="28"/>
      <c r="AOT444" s="28"/>
      <c r="AOU444" s="28"/>
      <c r="AOV444" s="28"/>
      <c r="AOW444" s="28"/>
      <c r="AOX444" s="28"/>
      <c r="AOY444" s="28"/>
      <c r="AOZ444" s="28"/>
      <c r="APA444" s="28"/>
      <c r="APB444" s="28"/>
      <c r="APC444" s="28"/>
      <c r="APD444" s="28"/>
      <c r="APE444" s="28"/>
      <c r="APF444" s="28"/>
      <c r="APG444" s="28"/>
      <c r="APH444" s="28"/>
      <c r="API444" s="28"/>
      <c r="APJ444" s="28"/>
      <c r="APK444" s="28"/>
      <c r="APL444" s="28"/>
      <c r="APM444" s="28"/>
      <c r="APN444" s="28"/>
      <c r="APO444" s="28"/>
      <c r="APP444" s="28"/>
      <c r="APQ444" s="28"/>
      <c r="APR444" s="28"/>
      <c r="APS444" s="28"/>
      <c r="APT444" s="28"/>
      <c r="APU444" s="28"/>
      <c r="APV444" s="28"/>
      <c r="APW444" s="28"/>
      <c r="APX444" s="28"/>
      <c r="APY444" s="28"/>
      <c r="APZ444" s="28"/>
      <c r="AQA444" s="28"/>
      <c r="AQB444" s="28"/>
      <c r="AQC444" s="28"/>
      <c r="AQD444" s="28"/>
      <c r="AQE444" s="28"/>
      <c r="AQF444" s="28"/>
      <c r="AQG444" s="28"/>
      <c r="AQH444" s="28"/>
      <c r="AQI444" s="28"/>
      <c r="AQJ444" s="28"/>
      <c r="AQK444" s="28"/>
      <c r="AQL444" s="28"/>
      <c r="AQM444" s="28"/>
      <c r="AQN444" s="28"/>
      <c r="AQO444" s="28"/>
      <c r="AQP444" s="28"/>
      <c r="AQQ444" s="28"/>
      <c r="AQR444" s="28"/>
      <c r="AQS444" s="28"/>
      <c r="AQT444" s="28"/>
      <c r="AQU444" s="28"/>
      <c r="AQV444" s="28"/>
      <c r="AQW444" s="28"/>
      <c r="AQX444" s="28"/>
      <c r="AQY444" s="28"/>
      <c r="AQZ444" s="28"/>
      <c r="ARA444" s="28"/>
      <c r="ARB444" s="28"/>
      <c r="ARC444" s="28"/>
      <c r="ARD444" s="28"/>
      <c r="ARE444" s="28"/>
      <c r="ARF444" s="28"/>
      <c r="ARG444" s="28"/>
      <c r="ARH444" s="28"/>
      <c r="ARI444" s="28"/>
      <c r="ARJ444" s="28"/>
      <c r="ARK444" s="28"/>
      <c r="ARL444" s="28"/>
      <c r="ARM444" s="28"/>
      <c r="ARN444" s="28"/>
      <c r="ARO444" s="28"/>
      <c r="ARP444" s="28"/>
      <c r="ARQ444" s="28"/>
      <c r="ARR444" s="28"/>
      <c r="ARS444" s="28"/>
      <c r="ART444" s="28"/>
      <c r="ARU444" s="28"/>
      <c r="ARV444" s="28"/>
      <c r="ARW444" s="28"/>
      <c r="ARX444" s="28"/>
      <c r="ARY444" s="28"/>
      <c r="ARZ444" s="28"/>
      <c r="ASA444" s="28"/>
      <c r="ASB444" s="28"/>
      <c r="ASC444" s="28"/>
      <c r="ASD444" s="28"/>
      <c r="ASE444" s="28"/>
      <c r="ASF444" s="28"/>
      <c r="ASG444" s="28"/>
      <c r="ASH444" s="28"/>
      <c r="ASI444" s="28"/>
      <c r="ASJ444" s="28"/>
      <c r="ASK444" s="28"/>
      <c r="ASL444" s="28"/>
      <c r="ASM444" s="28"/>
      <c r="ASN444" s="28"/>
      <c r="ASO444" s="28"/>
      <c r="ASP444" s="28"/>
      <c r="ASQ444" s="28"/>
      <c r="ASR444" s="28"/>
      <c r="ASS444" s="28"/>
      <c r="AST444" s="28"/>
      <c r="ASU444" s="28"/>
      <c r="ASV444" s="28"/>
      <c r="ASW444" s="28"/>
      <c r="ASX444" s="28"/>
      <c r="ASY444" s="28"/>
      <c r="ASZ444" s="28"/>
      <c r="ATA444" s="28"/>
      <c r="ATB444" s="28"/>
      <c r="ATC444" s="28"/>
      <c r="ATD444" s="28"/>
      <c r="ATE444" s="28"/>
      <c r="ATF444" s="28"/>
      <c r="ATG444" s="28"/>
      <c r="ATH444" s="28"/>
      <c r="ATI444" s="28"/>
      <c r="ATJ444" s="28"/>
      <c r="ATK444" s="28"/>
      <c r="ATL444" s="28"/>
      <c r="ATM444" s="28"/>
      <c r="ATN444" s="28"/>
      <c r="ATO444" s="28"/>
      <c r="ATP444" s="28"/>
      <c r="ATQ444" s="28"/>
      <c r="ATR444" s="28"/>
      <c r="ATS444" s="28"/>
      <c r="ATT444" s="28"/>
      <c r="ATU444" s="28"/>
      <c r="ATV444" s="28"/>
    </row>
    <row r="445" spans="1:1221" s="29" customFormat="1" x14ac:dyDescent="0.25">
      <c r="A445" s="6"/>
      <c r="B445" s="45"/>
      <c r="C445" s="46"/>
      <c r="D445" s="160" t="s">
        <v>117</v>
      </c>
      <c r="E445" s="161">
        <v>0.4</v>
      </c>
      <c r="F445" s="36"/>
      <c r="G445" s="36"/>
      <c r="H445" s="19"/>
      <c r="I445" s="19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  <c r="DA445" s="28"/>
      <c r="DB445" s="28"/>
      <c r="DC445" s="28"/>
      <c r="DD445" s="28"/>
      <c r="DE445" s="28"/>
      <c r="DF445" s="28"/>
      <c r="DG445" s="28"/>
      <c r="DH445" s="28"/>
      <c r="DI445" s="28"/>
      <c r="DJ445" s="28"/>
      <c r="DK445" s="28"/>
      <c r="DL445" s="28"/>
      <c r="DM445" s="28"/>
      <c r="DN445" s="28"/>
      <c r="DO445" s="28"/>
      <c r="DP445" s="28"/>
      <c r="DQ445" s="28"/>
      <c r="DR445" s="28"/>
      <c r="DS445" s="28"/>
      <c r="DT445" s="28"/>
      <c r="DU445" s="28"/>
      <c r="DV445" s="28"/>
      <c r="DW445" s="28"/>
      <c r="DX445" s="28"/>
      <c r="DY445" s="28"/>
      <c r="DZ445" s="28"/>
      <c r="EA445" s="28"/>
      <c r="EB445" s="28"/>
      <c r="EC445" s="28"/>
      <c r="ED445" s="28"/>
      <c r="EE445" s="28"/>
      <c r="EF445" s="28"/>
      <c r="EG445" s="28"/>
      <c r="EH445" s="28"/>
      <c r="EI445" s="28"/>
      <c r="EJ445" s="28"/>
      <c r="EK445" s="28"/>
      <c r="EL445" s="28"/>
      <c r="EM445" s="28"/>
      <c r="EN445" s="28"/>
      <c r="EO445" s="28"/>
      <c r="EP445" s="28"/>
      <c r="EQ445" s="28"/>
      <c r="ER445" s="28"/>
      <c r="ES445" s="28"/>
      <c r="ET445" s="28"/>
      <c r="EU445" s="28"/>
      <c r="EV445" s="28"/>
      <c r="EW445" s="28"/>
      <c r="EX445" s="28"/>
      <c r="EY445" s="28"/>
      <c r="EZ445" s="28"/>
      <c r="FA445" s="28"/>
      <c r="FB445" s="28"/>
      <c r="FC445" s="28"/>
      <c r="AMB445" s="28"/>
      <c r="AMC445" s="28"/>
      <c r="AMD445" s="28"/>
      <c r="AME445" s="28"/>
      <c r="AMF445" s="28"/>
      <c r="AMG445" s="28"/>
      <c r="AMH445" s="28"/>
      <c r="AMI445" s="28"/>
      <c r="AMJ445" s="28"/>
      <c r="AMK445" s="28"/>
      <c r="AML445" s="28"/>
      <c r="AMM445" s="28"/>
      <c r="AMN445" s="28"/>
      <c r="AMO445" s="28"/>
      <c r="AMP445" s="28"/>
      <c r="AMQ445" s="28"/>
      <c r="AMR445" s="28"/>
      <c r="AMS445" s="28"/>
      <c r="AMT445" s="28"/>
      <c r="AMU445" s="28"/>
      <c r="AMV445" s="28"/>
      <c r="AMW445" s="28"/>
      <c r="AMX445" s="28"/>
      <c r="AMY445" s="28"/>
      <c r="AMZ445" s="28"/>
      <c r="ANA445" s="28"/>
      <c r="ANB445" s="28"/>
      <c r="ANC445" s="28"/>
      <c r="AND445" s="28"/>
      <c r="ANE445" s="28"/>
      <c r="ANF445" s="28"/>
      <c r="ANG445" s="28"/>
      <c r="ANH445" s="28"/>
      <c r="ANI445" s="28"/>
      <c r="ANJ445" s="28"/>
      <c r="ANK445" s="28"/>
      <c r="ANL445" s="28"/>
      <c r="ANM445" s="28"/>
      <c r="ANN445" s="28"/>
      <c r="ANO445" s="28"/>
      <c r="ANP445" s="28"/>
      <c r="ANQ445" s="28"/>
      <c r="ANR445" s="28"/>
      <c r="ANS445" s="28"/>
      <c r="ANT445" s="28"/>
      <c r="ANU445" s="28"/>
      <c r="ANV445" s="28"/>
      <c r="ANW445" s="28"/>
      <c r="ANX445" s="28"/>
      <c r="ANY445" s="28"/>
      <c r="ANZ445" s="28"/>
      <c r="AOA445" s="28"/>
      <c r="AOB445" s="28"/>
      <c r="AOC445" s="28"/>
      <c r="AOD445" s="28"/>
      <c r="AOE445" s="28"/>
      <c r="AOF445" s="28"/>
      <c r="AOG445" s="28"/>
      <c r="AOH445" s="28"/>
      <c r="AOI445" s="28"/>
      <c r="AOJ445" s="28"/>
      <c r="AOK445" s="28"/>
      <c r="AOL445" s="28"/>
      <c r="AOM445" s="28"/>
      <c r="AON445" s="28"/>
      <c r="AOO445" s="28"/>
      <c r="AOP445" s="28"/>
      <c r="AOQ445" s="28"/>
      <c r="AOR445" s="28"/>
      <c r="AOS445" s="28"/>
      <c r="AOT445" s="28"/>
      <c r="AOU445" s="28"/>
      <c r="AOV445" s="28"/>
      <c r="AOW445" s="28"/>
      <c r="AOX445" s="28"/>
      <c r="AOY445" s="28"/>
      <c r="AOZ445" s="28"/>
      <c r="APA445" s="28"/>
      <c r="APB445" s="28"/>
      <c r="APC445" s="28"/>
      <c r="APD445" s="28"/>
      <c r="APE445" s="28"/>
      <c r="APF445" s="28"/>
      <c r="APG445" s="28"/>
      <c r="APH445" s="28"/>
      <c r="API445" s="28"/>
      <c r="APJ445" s="28"/>
      <c r="APK445" s="28"/>
      <c r="APL445" s="28"/>
      <c r="APM445" s="28"/>
      <c r="APN445" s="28"/>
      <c r="APO445" s="28"/>
      <c r="APP445" s="28"/>
      <c r="APQ445" s="28"/>
      <c r="APR445" s="28"/>
      <c r="APS445" s="28"/>
      <c r="APT445" s="28"/>
      <c r="APU445" s="28"/>
      <c r="APV445" s="28"/>
      <c r="APW445" s="28"/>
      <c r="APX445" s="28"/>
      <c r="APY445" s="28"/>
      <c r="APZ445" s="28"/>
      <c r="AQA445" s="28"/>
      <c r="AQB445" s="28"/>
      <c r="AQC445" s="28"/>
      <c r="AQD445" s="28"/>
      <c r="AQE445" s="28"/>
      <c r="AQF445" s="28"/>
      <c r="AQG445" s="28"/>
      <c r="AQH445" s="28"/>
      <c r="AQI445" s="28"/>
      <c r="AQJ445" s="28"/>
      <c r="AQK445" s="28"/>
      <c r="AQL445" s="28"/>
      <c r="AQM445" s="28"/>
      <c r="AQN445" s="28"/>
      <c r="AQO445" s="28"/>
      <c r="AQP445" s="28"/>
      <c r="AQQ445" s="28"/>
      <c r="AQR445" s="28"/>
      <c r="AQS445" s="28"/>
      <c r="AQT445" s="28"/>
      <c r="AQU445" s="28"/>
      <c r="AQV445" s="28"/>
      <c r="AQW445" s="28"/>
      <c r="AQX445" s="28"/>
      <c r="AQY445" s="28"/>
      <c r="AQZ445" s="28"/>
      <c r="ARA445" s="28"/>
      <c r="ARB445" s="28"/>
      <c r="ARC445" s="28"/>
      <c r="ARD445" s="28"/>
      <c r="ARE445" s="28"/>
      <c r="ARF445" s="28"/>
      <c r="ARG445" s="28"/>
      <c r="ARH445" s="28"/>
      <c r="ARI445" s="28"/>
      <c r="ARJ445" s="28"/>
      <c r="ARK445" s="28"/>
      <c r="ARL445" s="28"/>
      <c r="ARM445" s="28"/>
      <c r="ARN445" s="28"/>
      <c r="ARO445" s="28"/>
      <c r="ARP445" s="28"/>
      <c r="ARQ445" s="28"/>
      <c r="ARR445" s="28"/>
      <c r="ARS445" s="28"/>
      <c r="ART445" s="28"/>
      <c r="ARU445" s="28"/>
      <c r="ARV445" s="28"/>
      <c r="ARW445" s="28"/>
      <c r="ARX445" s="28"/>
      <c r="ARY445" s="28"/>
      <c r="ARZ445" s="28"/>
      <c r="ASA445" s="28"/>
      <c r="ASB445" s="28"/>
      <c r="ASC445" s="28"/>
      <c r="ASD445" s="28"/>
      <c r="ASE445" s="28"/>
      <c r="ASF445" s="28"/>
      <c r="ASG445" s="28"/>
      <c r="ASH445" s="28"/>
      <c r="ASI445" s="28"/>
      <c r="ASJ445" s="28"/>
      <c r="ASK445" s="28"/>
      <c r="ASL445" s="28"/>
      <c r="ASM445" s="28"/>
      <c r="ASN445" s="28"/>
      <c r="ASO445" s="28"/>
      <c r="ASP445" s="28"/>
      <c r="ASQ445" s="28"/>
      <c r="ASR445" s="28"/>
      <c r="ASS445" s="28"/>
      <c r="AST445" s="28"/>
      <c r="ASU445" s="28"/>
      <c r="ASV445" s="28"/>
      <c r="ASW445" s="28"/>
      <c r="ASX445" s="28"/>
      <c r="ASY445" s="28"/>
      <c r="ASZ445" s="28"/>
      <c r="ATA445" s="28"/>
      <c r="ATB445" s="28"/>
      <c r="ATC445" s="28"/>
      <c r="ATD445" s="28"/>
      <c r="ATE445" s="28"/>
      <c r="ATF445" s="28"/>
      <c r="ATG445" s="28"/>
      <c r="ATH445" s="28"/>
      <c r="ATI445" s="28"/>
      <c r="ATJ445" s="28"/>
      <c r="ATK445" s="28"/>
      <c r="ATL445" s="28"/>
      <c r="ATM445" s="28"/>
      <c r="ATN445" s="28"/>
      <c r="ATO445" s="28"/>
      <c r="ATP445" s="28"/>
      <c r="ATQ445" s="28"/>
      <c r="ATR445" s="28"/>
      <c r="ATS445" s="28"/>
      <c r="ATT445" s="28"/>
      <c r="ATU445" s="28"/>
      <c r="ATV445" s="28"/>
    </row>
    <row r="446" spans="1:1221" s="29" customFormat="1" x14ac:dyDescent="0.25">
      <c r="A446" s="6"/>
      <c r="B446" s="45"/>
      <c r="C446" s="46"/>
      <c r="D446" s="160" t="s">
        <v>390</v>
      </c>
      <c r="E446" s="161">
        <v>14</v>
      </c>
      <c r="F446" s="36"/>
      <c r="G446" s="36"/>
      <c r="H446" s="19"/>
      <c r="I446" s="19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  <c r="DA446" s="28"/>
      <c r="DB446" s="28"/>
      <c r="DC446" s="28"/>
      <c r="DD446" s="28"/>
      <c r="DE446" s="28"/>
      <c r="DF446" s="28"/>
      <c r="DG446" s="28"/>
      <c r="DH446" s="28"/>
      <c r="DI446" s="28"/>
      <c r="DJ446" s="28"/>
      <c r="DK446" s="28"/>
      <c r="DL446" s="28"/>
      <c r="DM446" s="28"/>
      <c r="DN446" s="28"/>
      <c r="DO446" s="28"/>
      <c r="DP446" s="28"/>
      <c r="DQ446" s="28"/>
      <c r="DR446" s="28"/>
      <c r="DS446" s="28"/>
      <c r="DT446" s="28"/>
      <c r="DU446" s="28"/>
      <c r="DV446" s="28"/>
      <c r="DW446" s="28"/>
      <c r="DX446" s="28"/>
      <c r="DY446" s="28"/>
      <c r="DZ446" s="28"/>
      <c r="EA446" s="28"/>
      <c r="EB446" s="28"/>
      <c r="EC446" s="28"/>
      <c r="ED446" s="28"/>
      <c r="EE446" s="28"/>
      <c r="EF446" s="28"/>
      <c r="EG446" s="28"/>
      <c r="EH446" s="28"/>
      <c r="EI446" s="28"/>
      <c r="EJ446" s="28"/>
      <c r="EK446" s="28"/>
      <c r="EL446" s="28"/>
      <c r="EM446" s="28"/>
      <c r="EN446" s="28"/>
      <c r="EO446" s="28"/>
      <c r="EP446" s="28"/>
      <c r="EQ446" s="28"/>
      <c r="ER446" s="28"/>
      <c r="ES446" s="28"/>
      <c r="ET446" s="28"/>
      <c r="EU446" s="28"/>
      <c r="EV446" s="28"/>
      <c r="EW446" s="28"/>
      <c r="EX446" s="28"/>
      <c r="EY446" s="28"/>
      <c r="EZ446" s="28"/>
      <c r="FA446" s="28"/>
      <c r="FB446" s="28"/>
      <c r="FC446" s="28"/>
      <c r="AMB446" s="28"/>
      <c r="AMC446" s="28"/>
      <c r="AMD446" s="28"/>
      <c r="AME446" s="28"/>
      <c r="AMF446" s="28"/>
      <c r="AMG446" s="28"/>
      <c r="AMH446" s="28"/>
      <c r="AMI446" s="28"/>
      <c r="AMJ446" s="28"/>
      <c r="AMK446" s="28"/>
      <c r="AML446" s="28"/>
      <c r="AMM446" s="28"/>
      <c r="AMN446" s="28"/>
      <c r="AMO446" s="28"/>
      <c r="AMP446" s="28"/>
      <c r="AMQ446" s="28"/>
      <c r="AMR446" s="28"/>
      <c r="AMS446" s="28"/>
      <c r="AMT446" s="28"/>
      <c r="AMU446" s="28"/>
      <c r="AMV446" s="28"/>
      <c r="AMW446" s="28"/>
      <c r="AMX446" s="28"/>
      <c r="AMY446" s="28"/>
      <c r="AMZ446" s="28"/>
      <c r="ANA446" s="28"/>
      <c r="ANB446" s="28"/>
      <c r="ANC446" s="28"/>
      <c r="AND446" s="28"/>
      <c r="ANE446" s="28"/>
      <c r="ANF446" s="28"/>
      <c r="ANG446" s="28"/>
      <c r="ANH446" s="28"/>
      <c r="ANI446" s="28"/>
      <c r="ANJ446" s="28"/>
      <c r="ANK446" s="28"/>
      <c r="ANL446" s="28"/>
      <c r="ANM446" s="28"/>
      <c r="ANN446" s="28"/>
      <c r="ANO446" s="28"/>
      <c r="ANP446" s="28"/>
      <c r="ANQ446" s="28"/>
      <c r="ANR446" s="28"/>
      <c r="ANS446" s="28"/>
      <c r="ANT446" s="28"/>
      <c r="ANU446" s="28"/>
      <c r="ANV446" s="28"/>
      <c r="ANW446" s="28"/>
      <c r="ANX446" s="28"/>
      <c r="ANY446" s="28"/>
      <c r="ANZ446" s="28"/>
      <c r="AOA446" s="28"/>
      <c r="AOB446" s="28"/>
      <c r="AOC446" s="28"/>
      <c r="AOD446" s="28"/>
      <c r="AOE446" s="28"/>
      <c r="AOF446" s="28"/>
      <c r="AOG446" s="28"/>
      <c r="AOH446" s="28"/>
      <c r="AOI446" s="28"/>
      <c r="AOJ446" s="28"/>
      <c r="AOK446" s="28"/>
      <c r="AOL446" s="28"/>
      <c r="AOM446" s="28"/>
      <c r="AON446" s="28"/>
      <c r="AOO446" s="28"/>
      <c r="AOP446" s="28"/>
      <c r="AOQ446" s="28"/>
      <c r="AOR446" s="28"/>
      <c r="AOS446" s="28"/>
      <c r="AOT446" s="28"/>
      <c r="AOU446" s="28"/>
      <c r="AOV446" s="28"/>
      <c r="AOW446" s="28"/>
      <c r="AOX446" s="28"/>
      <c r="AOY446" s="28"/>
      <c r="AOZ446" s="28"/>
      <c r="APA446" s="28"/>
      <c r="APB446" s="28"/>
      <c r="APC446" s="28"/>
      <c r="APD446" s="28"/>
      <c r="APE446" s="28"/>
      <c r="APF446" s="28"/>
      <c r="APG446" s="28"/>
      <c r="APH446" s="28"/>
      <c r="API446" s="28"/>
      <c r="APJ446" s="28"/>
      <c r="APK446" s="28"/>
      <c r="APL446" s="28"/>
      <c r="APM446" s="28"/>
      <c r="APN446" s="28"/>
      <c r="APO446" s="28"/>
      <c r="APP446" s="28"/>
      <c r="APQ446" s="28"/>
      <c r="APR446" s="28"/>
      <c r="APS446" s="28"/>
      <c r="APT446" s="28"/>
      <c r="APU446" s="28"/>
      <c r="APV446" s="28"/>
      <c r="APW446" s="28"/>
      <c r="APX446" s="28"/>
      <c r="APY446" s="28"/>
      <c r="APZ446" s="28"/>
      <c r="AQA446" s="28"/>
      <c r="AQB446" s="28"/>
      <c r="AQC446" s="28"/>
      <c r="AQD446" s="28"/>
      <c r="AQE446" s="28"/>
      <c r="AQF446" s="28"/>
      <c r="AQG446" s="28"/>
      <c r="AQH446" s="28"/>
      <c r="AQI446" s="28"/>
      <c r="AQJ446" s="28"/>
      <c r="AQK446" s="28"/>
      <c r="AQL446" s="28"/>
      <c r="AQM446" s="28"/>
      <c r="AQN446" s="28"/>
      <c r="AQO446" s="28"/>
      <c r="AQP446" s="28"/>
      <c r="AQQ446" s="28"/>
      <c r="AQR446" s="28"/>
      <c r="AQS446" s="28"/>
      <c r="AQT446" s="28"/>
      <c r="AQU446" s="28"/>
      <c r="AQV446" s="28"/>
      <c r="AQW446" s="28"/>
      <c r="AQX446" s="28"/>
      <c r="AQY446" s="28"/>
      <c r="AQZ446" s="28"/>
      <c r="ARA446" s="28"/>
      <c r="ARB446" s="28"/>
      <c r="ARC446" s="28"/>
      <c r="ARD446" s="28"/>
      <c r="ARE446" s="28"/>
      <c r="ARF446" s="28"/>
      <c r="ARG446" s="28"/>
      <c r="ARH446" s="28"/>
      <c r="ARI446" s="28"/>
      <c r="ARJ446" s="28"/>
      <c r="ARK446" s="28"/>
      <c r="ARL446" s="28"/>
      <c r="ARM446" s="28"/>
      <c r="ARN446" s="28"/>
      <c r="ARO446" s="28"/>
      <c r="ARP446" s="28"/>
      <c r="ARQ446" s="28"/>
      <c r="ARR446" s="28"/>
      <c r="ARS446" s="28"/>
      <c r="ART446" s="28"/>
      <c r="ARU446" s="28"/>
      <c r="ARV446" s="28"/>
      <c r="ARW446" s="28"/>
      <c r="ARX446" s="28"/>
      <c r="ARY446" s="28"/>
      <c r="ARZ446" s="28"/>
      <c r="ASA446" s="28"/>
      <c r="ASB446" s="28"/>
      <c r="ASC446" s="28"/>
      <c r="ASD446" s="28"/>
      <c r="ASE446" s="28"/>
      <c r="ASF446" s="28"/>
      <c r="ASG446" s="28"/>
      <c r="ASH446" s="28"/>
      <c r="ASI446" s="28"/>
      <c r="ASJ446" s="28"/>
      <c r="ASK446" s="28"/>
      <c r="ASL446" s="28"/>
      <c r="ASM446" s="28"/>
      <c r="ASN446" s="28"/>
      <c r="ASO446" s="28"/>
      <c r="ASP446" s="28"/>
      <c r="ASQ446" s="28"/>
      <c r="ASR446" s="28"/>
      <c r="ASS446" s="28"/>
      <c r="AST446" s="28"/>
      <c r="ASU446" s="28"/>
      <c r="ASV446" s="28"/>
      <c r="ASW446" s="28"/>
      <c r="ASX446" s="28"/>
      <c r="ASY446" s="28"/>
      <c r="ASZ446" s="28"/>
      <c r="ATA446" s="28"/>
      <c r="ATB446" s="28"/>
      <c r="ATC446" s="28"/>
      <c r="ATD446" s="28"/>
      <c r="ATE446" s="28"/>
      <c r="ATF446" s="28"/>
      <c r="ATG446" s="28"/>
      <c r="ATH446" s="28"/>
      <c r="ATI446" s="28"/>
      <c r="ATJ446" s="28"/>
      <c r="ATK446" s="28"/>
      <c r="ATL446" s="28"/>
      <c r="ATM446" s="28"/>
      <c r="ATN446" s="28"/>
      <c r="ATO446" s="28"/>
      <c r="ATP446" s="28"/>
      <c r="ATQ446" s="28"/>
      <c r="ATR446" s="28"/>
      <c r="ATS446" s="28"/>
      <c r="ATT446" s="28"/>
      <c r="ATU446" s="28"/>
      <c r="ATV446" s="28"/>
    </row>
    <row r="447" spans="1:1221" s="29" customFormat="1" x14ac:dyDescent="0.25">
      <c r="A447" s="6"/>
      <c r="B447" s="45"/>
      <c r="C447" s="46"/>
      <c r="D447" s="160" t="s">
        <v>85</v>
      </c>
      <c r="E447" s="161">
        <v>2</v>
      </c>
      <c r="F447" s="36"/>
      <c r="G447" s="36"/>
      <c r="H447" s="19"/>
      <c r="I447" s="19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  <c r="DA447" s="28"/>
      <c r="DB447" s="28"/>
      <c r="DC447" s="28"/>
      <c r="DD447" s="28"/>
      <c r="DE447" s="28"/>
      <c r="DF447" s="28"/>
      <c r="DG447" s="28"/>
      <c r="DH447" s="28"/>
      <c r="DI447" s="28"/>
      <c r="DJ447" s="28"/>
      <c r="DK447" s="28"/>
      <c r="DL447" s="28"/>
      <c r="DM447" s="28"/>
      <c r="DN447" s="28"/>
      <c r="DO447" s="28"/>
      <c r="DP447" s="28"/>
      <c r="DQ447" s="28"/>
      <c r="DR447" s="28"/>
      <c r="DS447" s="28"/>
      <c r="DT447" s="28"/>
      <c r="DU447" s="28"/>
      <c r="DV447" s="28"/>
      <c r="DW447" s="28"/>
      <c r="DX447" s="28"/>
      <c r="DY447" s="28"/>
      <c r="DZ447" s="28"/>
      <c r="EA447" s="28"/>
      <c r="EB447" s="28"/>
      <c r="EC447" s="28"/>
      <c r="ED447" s="28"/>
      <c r="EE447" s="28"/>
      <c r="EF447" s="28"/>
      <c r="EG447" s="28"/>
      <c r="EH447" s="28"/>
      <c r="EI447" s="28"/>
      <c r="EJ447" s="28"/>
      <c r="EK447" s="28"/>
      <c r="EL447" s="28"/>
      <c r="EM447" s="28"/>
      <c r="EN447" s="28"/>
      <c r="EO447" s="28"/>
      <c r="EP447" s="28"/>
      <c r="EQ447" s="28"/>
      <c r="ER447" s="28"/>
      <c r="ES447" s="28"/>
      <c r="ET447" s="28"/>
      <c r="EU447" s="28"/>
      <c r="EV447" s="28"/>
      <c r="EW447" s="28"/>
      <c r="EX447" s="28"/>
      <c r="EY447" s="28"/>
      <c r="EZ447" s="28"/>
      <c r="FA447" s="28"/>
      <c r="FB447" s="28"/>
      <c r="FC447" s="28"/>
      <c r="FD447" s="28"/>
      <c r="FE447" s="28"/>
      <c r="FF447" s="28"/>
      <c r="AME447" s="28"/>
      <c r="AMF447" s="28"/>
      <c r="AMG447" s="28"/>
      <c r="AMH447" s="28"/>
      <c r="AMI447" s="28"/>
      <c r="AMJ447" s="28"/>
      <c r="AMK447" s="28"/>
      <c r="AML447" s="28"/>
      <c r="AMM447" s="28"/>
      <c r="AMN447" s="28"/>
      <c r="AMO447" s="28"/>
      <c r="AMP447" s="28"/>
      <c r="AMQ447" s="28"/>
      <c r="AMR447" s="28"/>
      <c r="AMS447" s="28"/>
      <c r="AMT447" s="28"/>
      <c r="AMU447" s="28"/>
      <c r="AMV447" s="28"/>
      <c r="AMW447" s="28"/>
      <c r="AMX447" s="28"/>
      <c r="AMY447" s="28"/>
      <c r="AMZ447" s="28"/>
      <c r="ANA447" s="28"/>
      <c r="ANB447" s="28"/>
      <c r="ANC447" s="28"/>
      <c r="AND447" s="28"/>
      <c r="ANE447" s="28"/>
      <c r="ANF447" s="28"/>
      <c r="ANG447" s="28"/>
      <c r="ANH447" s="28"/>
      <c r="ANI447" s="28"/>
      <c r="ANJ447" s="28"/>
      <c r="ANK447" s="28"/>
      <c r="ANL447" s="28"/>
      <c r="ANM447" s="28"/>
      <c r="ANN447" s="28"/>
      <c r="ANO447" s="28"/>
      <c r="ANP447" s="28"/>
      <c r="ANQ447" s="28"/>
      <c r="ANR447" s="28"/>
      <c r="ANS447" s="28"/>
      <c r="ANT447" s="28"/>
      <c r="ANU447" s="28"/>
      <c r="ANV447" s="28"/>
      <c r="ANW447" s="28"/>
      <c r="ANX447" s="28"/>
      <c r="ANY447" s="28"/>
      <c r="ANZ447" s="28"/>
      <c r="AOA447" s="28"/>
      <c r="AOB447" s="28"/>
      <c r="AOC447" s="28"/>
      <c r="AOD447" s="28"/>
      <c r="AOE447" s="28"/>
      <c r="AOF447" s="28"/>
      <c r="AOG447" s="28"/>
      <c r="AOH447" s="28"/>
      <c r="AOI447" s="28"/>
      <c r="AOJ447" s="28"/>
      <c r="AOK447" s="28"/>
      <c r="AOL447" s="28"/>
      <c r="AOM447" s="28"/>
      <c r="AON447" s="28"/>
      <c r="AOO447" s="28"/>
      <c r="AOP447" s="28"/>
      <c r="AOQ447" s="28"/>
      <c r="AOR447" s="28"/>
      <c r="AOS447" s="28"/>
      <c r="AOT447" s="28"/>
      <c r="AOU447" s="28"/>
      <c r="AOV447" s="28"/>
      <c r="AOW447" s="28"/>
      <c r="AOX447" s="28"/>
      <c r="AOY447" s="28"/>
      <c r="AOZ447" s="28"/>
      <c r="APA447" s="28"/>
      <c r="APB447" s="28"/>
      <c r="APC447" s="28"/>
      <c r="APD447" s="28"/>
      <c r="APE447" s="28"/>
      <c r="APF447" s="28"/>
      <c r="APG447" s="28"/>
      <c r="APH447" s="28"/>
      <c r="API447" s="28"/>
      <c r="APJ447" s="28"/>
      <c r="APK447" s="28"/>
      <c r="APL447" s="28"/>
      <c r="APM447" s="28"/>
      <c r="APN447" s="28"/>
      <c r="APO447" s="28"/>
      <c r="APP447" s="28"/>
      <c r="APQ447" s="28"/>
      <c r="APR447" s="28"/>
      <c r="APS447" s="28"/>
      <c r="APT447" s="28"/>
      <c r="APU447" s="28"/>
      <c r="APV447" s="28"/>
      <c r="APW447" s="28"/>
      <c r="APX447" s="28"/>
      <c r="APY447" s="28"/>
      <c r="APZ447" s="28"/>
      <c r="AQA447" s="28"/>
      <c r="AQB447" s="28"/>
      <c r="AQC447" s="28"/>
      <c r="AQD447" s="28"/>
      <c r="AQE447" s="28"/>
      <c r="AQF447" s="28"/>
      <c r="AQG447" s="28"/>
      <c r="AQH447" s="28"/>
      <c r="AQI447" s="28"/>
      <c r="AQJ447" s="28"/>
      <c r="AQK447" s="28"/>
      <c r="AQL447" s="28"/>
      <c r="AQM447" s="28"/>
      <c r="AQN447" s="28"/>
      <c r="AQO447" s="28"/>
      <c r="AQP447" s="28"/>
      <c r="AQQ447" s="28"/>
      <c r="AQR447" s="28"/>
      <c r="AQS447" s="28"/>
      <c r="AQT447" s="28"/>
      <c r="AQU447" s="28"/>
      <c r="AQV447" s="28"/>
      <c r="AQW447" s="28"/>
      <c r="AQX447" s="28"/>
      <c r="AQY447" s="28"/>
      <c r="AQZ447" s="28"/>
      <c r="ARA447" s="28"/>
      <c r="ARB447" s="28"/>
      <c r="ARC447" s="28"/>
      <c r="ARD447" s="28"/>
      <c r="ARE447" s="28"/>
      <c r="ARF447" s="28"/>
      <c r="ARG447" s="28"/>
      <c r="ARH447" s="28"/>
      <c r="ARI447" s="28"/>
      <c r="ARJ447" s="28"/>
      <c r="ARK447" s="28"/>
      <c r="ARL447" s="28"/>
      <c r="ARM447" s="28"/>
      <c r="ARN447" s="28"/>
      <c r="ARO447" s="28"/>
      <c r="ARP447" s="28"/>
      <c r="ARQ447" s="28"/>
      <c r="ARR447" s="28"/>
      <c r="ARS447" s="28"/>
      <c r="ART447" s="28"/>
      <c r="ARU447" s="28"/>
      <c r="ARV447" s="28"/>
      <c r="ARW447" s="28"/>
      <c r="ARX447" s="28"/>
      <c r="ARY447" s="28"/>
      <c r="ARZ447" s="28"/>
      <c r="ASA447" s="28"/>
      <c r="ASB447" s="28"/>
      <c r="ASC447" s="28"/>
      <c r="ASD447" s="28"/>
      <c r="ASE447" s="28"/>
      <c r="ASF447" s="28"/>
      <c r="ASG447" s="28"/>
      <c r="ASH447" s="28"/>
      <c r="ASI447" s="28"/>
      <c r="ASJ447" s="28"/>
      <c r="ASK447" s="28"/>
      <c r="ASL447" s="28"/>
      <c r="ASM447" s="28"/>
      <c r="ASN447" s="28"/>
      <c r="ASO447" s="28"/>
      <c r="ASP447" s="28"/>
      <c r="ASQ447" s="28"/>
      <c r="ASR447" s="28"/>
      <c r="ASS447" s="28"/>
      <c r="AST447" s="28"/>
      <c r="ASU447" s="28"/>
      <c r="ASV447" s="28"/>
      <c r="ASW447" s="28"/>
      <c r="ASX447" s="28"/>
      <c r="ASY447" s="28"/>
      <c r="ASZ447" s="28"/>
      <c r="ATA447" s="28"/>
      <c r="ATB447" s="28"/>
      <c r="ATC447" s="28"/>
      <c r="ATD447" s="28"/>
      <c r="ATE447" s="28"/>
      <c r="ATF447" s="28"/>
      <c r="ATG447" s="28"/>
      <c r="ATH447" s="28"/>
      <c r="ATI447" s="28"/>
      <c r="ATJ447" s="28"/>
      <c r="ATK447" s="28"/>
      <c r="ATL447" s="28"/>
      <c r="ATM447" s="28"/>
      <c r="ATN447" s="28"/>
      <c r="ATO447" s="28"/>
      <c r="ATP447" s="28"/>
      <c r="ATQ447" s="28"/>
      <c r="ATR447" s="28"/>
      <c r="ATS447" s="28"/>
      <c r="ATT447" s="28"/>
      <c r="ATU447" s="28"/>
      <c r="ATV447" s="28"/>
      <c r="ATW447" s="28"/>
      <c r="ATX447" s="28"/>
      <c r="ATY447" s="28"/>
    </row>
    <row r="448" spans="1:1221" s="29" customFormat="1" ht="31.5" x14ac:dyDescent="0.25">
      <c r="A448" s="6"/>
      <c r="B448" s="45"/>
      <c r="C448" s="46"/>
      <c r="D448" s="160" t="s">
        <v>161</v>
      </c>
      <c r="E448" s="161">
        <v>14</v>
      </c>
      <c r="F448" s="36"/>
      <c r="G448" s="36"/>
      <c r="H448" s="19"/>
      <c r="I448" s="19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  <c r="DA448" s="28"/>
      <c r="DB448" s="28"/>
      <c r="DC448" s="28"/>
      <c r="DD448" s="28"/>
      <c r="DE448" s="28"/>
      <c r="DF448" s="28"/>
      <c r="DG448" s="28"/>
      <c r="DH448" s="28"/>
      <c r="DI448" s="28"/>
      <c r="DJ448" s="28"/>
      <c r="DK448" s="28"/>
      <c r="DL448" s="28"/>
      <c r="DM448" s="28"/>
      <c r="DN448" s="28"/>
      <c r="DO448" s="28"/>
      <c r="DP448" s="28"/>
      <c r="DQ448" s="28"/>
      <c r="DR448" s="28"/>
      <c r="DS448" s="28"/>
      <c r="DT448" s="28"/>
      <c r="DU448" s="28"/>
      <c r="DV448" s="28"/>
      <c r="DW448" s="28"/>
      <c r="DX448" s="28"/>
      <c r="DY448" s="28"/>
      <c r="DZ448" s="28"/>
      <c r="EA448" s="28"/>
      <c r="EB448" s="28"/>
      <c r="EC448" s="28"/>
      <c r="ED448" s="28"/>
      <c r="EE448" s="28"/>
      <c r="EF448" s="28"/>
      <c r="EG448" s="28"/>
      <c r="EH448" s="28"/>
      <c r="EI448" s="28"/>
      <c r="EJ448" s="28"/>
      <c r="EK448" s="28"/>
      <c r="EL448" s="28"/>
      <c r="EM448" s="28"/>
      <c r="EN448" s="28"/>
      <c r="EO448" s="28"/>
      <c r="EP448" s="28"/>
      <c r="EQ448" s="28"/>
      <c r="ER448" s="28"/>
      <c r="ES448" s="28"/>
      <c r="ET448" s="28"/>
      <c r="EU448" s="28"/>
      <c r="EV448" s="28"/>
      <c r="EW448" s="28"/>
      <c r="EX448" s="28"/>
      <c r="EY448" s="28"/>
      <c r="EZ448" s="28"/>
      <c r="FA448" s="28"/>
      <c r="FB448" s="28"/>
      <c r="FC448" s="28"/>
      <c r="FD448" s="28"/>
      <c r="FE448" s="28"/>
      <c r="FF448" s="28"/>
      <c r="AME448" s="28"/>
      <c r="AMF448" s="28"/>
      <c r="AMG448" s="28"/>
      <c r="AMH448" s="28"/>
      <c r="AMI448" s="28"/>
      <c r="AMJ448" s="28"/>
      <c r="AMK448" s="28"/>
      <c r="AML448" s="28"/>
      <c r="AMM448" s="28"/>
      <c r="AMN448" s="28"/>
      <c r="AMO448" s="28"/>
      <c r="AMP448" s="28"/>
      <c r="AMQ448" s="28"/>
      <c r="AMR448" s="28"/>
      <c r="AMS448" s="28"/>
      <c r="AMT448" s="28"/>
      <c r="AMU448" s="28"/>
      <c r="AMV448" s="28"/>
      <c r="AMW448" s="28"/>
      <c r="AMX448" s="28"/>
      <c r="AMY448" s="28"/>
      <c r="AMZ448" s="28"/>
      <c r="ANA448" s="28"/>
      <c r="ANB448" s="28"/>
      <c r="ANC448" s="28"/>
      <c r="AND448" s="28"/>
      <c r="ANE448" s="28"/>
      <c r="ANF448" s="28"/>
      <c r="ANG448" s="28"/>
      <c r="ANH448" s="28"/>
      <c r="ANI448" s="28"/>
      <c r="ANJ448" s="28"/>
      <c r="ANK448" s="28"/>
      <c r="ANL448" s="28"/>
      <c r="ANM448" s="28"/>
      <c r="ANN448" s="28"/>
      <c r="ANO448" s="28"/>
      <c r="ANP448" s="28"/>
      <c r="ANQ448" s="28"/>
      <c r="ANR448" s="28"/>
      <c r="ANS448" s="28"/>
      <c r="ANT448" s="28"/>
      <c r="ANU448" s="28"/>
      <c r="ANV448" s="28"/>
      <c r="ANW448" s="28"/>
      <c r="ANX448" s="28"/>
      <c r="ANY448" s="28"/>
      <c r="ANZ448" s="28"/>
      <c r="AOA448" s="28"/>
      <c r="AOB448" s="28"/>
      <c r="AOC448" s="28"/>
      <c r="AOD448" s="28"/>
      <c r="AOE448" s="28"/>
      <c r="AOF448" s="28"/>
      <c r="AOG448" s="28"/>
      <c r="AOH448" s="28"/>
      <c r="AOI448" s="28"/>
      <c r="AOJ448" s="28"/>
      <c r="AOK448" s="28"/>
      <c r="AOL448" s="28"/>
      <c r="AOM448" s="28"/>
      <c r="AON448" s="28"/>
      <c r="AOO448" s="28"/>
      <c r="AOP448" s="28"/>
      <c r="AOQ448" s="28"/>
      <c r="AOR448" s="28"/>
      <c r="AOS448" s="28"/>
      <c r="AOT448" s="28"/>
      <c r="AOU448" s="28"/>
      <c r="AOV448" s="28"/>
      <c r="AOW448" s="28"/>
      <c r="AOX448" s="28"/>
      <c r="AOY448" s="28"/>
      <c r="AOZ448" s="28"/>
      <c r="APA448" s="28"/>
      <c r="APB448" s="28"/>
      <c r="APC448" s="28"/>
      <c r="APD448" s="28"/>
      <c r="APE448" s="28"/>
      <c r="APF448" s="28"/>
      <c r="APG448" s="28"/>
      <c r="APH448" s="28"/>
      <c r="API448" s="28"/>
      <c r="APJ448" s="28"/>
      <c r="APK448" s="28"/>
      <c r="APL448" s="28"/>
      <c r="APM448" s="28"/>
      <c r="APN448" s="28"/>
      <c r="APO448" s="28"/>
      <c r="APP448" s="28"/>
      <c r="APQ448" s="28"/>
      <c r="APR448" s="28"/>
      <c r="APS448" s="28"/>
      <c r="APT448" s="28"/>
      <c r="APU448" s="28"/>
      <c r="APV448" s="28"/>
      <c r="APW448" s="28"/>
      <c r="APX448" s="28"/>
      <c r="APY448" s="28"/>
      <c r="APZ448" s="28"/>
      <c r="AQA448" s="28"/>
      <c r="AQB448" s="28"/>
      <c r="AQC448" s="28"/>
      <c r="AQD448" s="28"/>
      <c r="AQE448" s="28"/>
      <c r="AQF448" s="28"/>
      <c r="AQG448" s="28"/>
      <c r="AQH448" s="28"/>
      <c r="AQI448" s="28"/>
      <c r="AQJ448" s="28"/>
      <c r="AQK448" s="28"/>
      <c r="AQL448" s="28"/>
      <c r="AQM448" s="28"/>
      <c r="AQN448" s="28"/>
      <c r="AQO448" s="28"/>
      <c r="AQP448" s="28"/>
      <c r="AQQ448" s="28"/>
      <c r="AQR448" s="28"/>
      <c r="AQS448" s="28"/>
      <c r="AQT448" s="28"/>
      <c r="AQU448" s="28"/>
      <c r="AQV448" s="28"/>
      <c r="AQW448" s="28"/>
      <c r="AQX448" s="28"/>
      <c r="AQY448" s="28"/>
      <c r="AQZ448" s="28"/>
      <c r="ARA448" s="28"/>
      <c r="ARB448" s="28"/>
      <c r="ARC448" s="28"/>
      <c r="ARD448" s="28"/>
      <c r="ARE448" s="28"/>
      <c r="ARF448" s="28"/>
      <c r="ARG448" s="28"/>
      <c r="ARH448" s="28"/>
      <c r="ARI448" s="28"/>
      <c r="ARJ448" s="28"/>
      <c r="ARK448" s="28"/>
      <c r="ARL448" s="28"/>
      <c r="ARM448" s="28"/>
      <c r="ARN448" s="28"/>
      <c r="ARO448" s="28"/>
      <c r="ARP448" s="28"/>
      <c r="ARQ448" s="28"/>
      <c r="ARR448" s="28"/>
      <c r="ARS448" s="28"/>
      <c r="ART448" s="28"/>
      <c r="ARU448" s="28"/>
      <c r="ARV448" s="28"/>
      <c r="ARW448" s="28"/>
      <c r="ARX448" s="28"/>
      <c r="ARY448" s="28"/>
      <c r="ARZ448" s="28"/>
      <c r="ASA448" s="28"/>
      <c r="ASB448" s="28"/>
      <c r="ASC448" s="28"/>
      <c r="ASD448" s="28"/>
      <c r="ASE448" s="28"/>
      <c r="ASF448" s="28"/>
      <c r="ASG448" s="28"/>
      <c r="ASH448" s="28"/>
      <c r="ASI448" s="28"/>
      <c r="ASJ448" s="28"/>
      <c r="ASK448" s="28"/>
      <c r="ASL448" s="28"/>
      <c r="ASM448" s="28"/>
      <c r="ASN448" s="28"/>
      <c r="ASO448" s="28"/>
      <c r="ASP448" s="28"/>
      <c r="ASQ448" s="28"/>
      <c r="ASR448" s="28"/>
      <c r="ASS448" s="28"/>
      <c r="AST448" s="28"/>
      <c r="ASU448" s="28"/>
      <c r="ASV448" s="28"/>
      <c r="ASW448" s="28"/>
      <c r="ASX448" s="28"/>
      <c r="ASY448" s="28"/>
      <c r="ASZ448" s="28"/>
      <c r="ATA448" s="28"/>
      <c r="ATB448" s="28"/>
      <c r="ATC448" s="28"/>
      <c r="ATD448" s="28"/>
      <c r="ATE448" s="28"/>
      <c r="ATF448" s="28"/>
      <c r="ATG448" s="28"/>
      <c r="ATH448" s="28"/>
      <c r="ATI448" s="28"/>
      <c r="ATJ448" s="28"/>
      <c r="ATK448" s="28"/>
      <c r="ATL448" s="28"/>
      <c r="ATM448" s="28"/>
      <c r="ATN448" s="28"/>
      <c r="ATO448" s="28"/>
      <c r="ATP448" s="28"/>
      <c r="ATQ448" s="28"/>
      <c r="ATR448" s="28"/>
      <c r="ATS448" s="28"/>
      <c r="ATT448" s="28"/>
      <c r="ATU448" s="28"/>
      <c r="ATV448" s="28"/>
      <c r="ATW448" s="28"/>
      <c r="ATX448" s="28"/>
      <c r="ATY448" s="28"/>
    </row>
    <row r="449" spans="1:1221" s="29" customFormat="1" x14ac:dyDescent="0.25">
      <c r="A449" s="6"/>
      <c r="B449" s="45"/>
      <c r="C449" s="46"/>
      <c r="D449" s="19" t="s">
        <v>218</v>
      </c>
      <c r="E449" s="13"/>
      <c r="F449" s="36"/>
      <c r="G449" s="36"/>
      <c r="H449" s="19"/>
      <c r="I449" s="19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  <c r="DA449" s="28"/>
      <c r="DB449" s="28"/>
      <c r="DC449" s="28"/>
      <c r="DD449" s="28"/>
      <c r="DE449" s="28"/>
      <c r="DF449" s="28"/>
      <c r="DG449" s="28"/>
      <c r="DH449" s="28"/>
      <c r="DI449" s="28"/>
      <c r="DJ449" s="28"/>
      <c r="DK449" s="28"/>
      <c r="DL449" s="28"/>
      <c r="DM449" s="28"/>
      <c r="DN449" s="28"/>
      <c r="DO449" s="28"/>
      <c r="DP449" s="28"/>
      <c r="DQ449" s="28"/>
      <c r="DR449" s="28"/>
      <c r="DS449" s="28"/>
      <c r="DT449" s="28"/>
      <c r="DU449" s="28"/>
      <c r="DV449" s="28"/>
      <c r="DW449" s="28"/>
      <c r="DX449" s="28"/>
      <c r="DY449" s="28"/>
      <c r="DZ449" s="28"/>
      <c r="EA449" s="28"/>
      <c r="EB449" s="28"/>
      <c r="EC449" s="28"/>
      <c r="ED449" s="28"/>
      <c r="EE449" s="28"/>
      <c r="EF449" s="28"/>
      <c r="EG449" s="28"/>
      <c r="EH449" s="28"/>
      <c r="EI449" s="28"/>
      <c r="EJ449" s="28"/>
      <c r="EK449" s="28"/>
      <c r="EL449" s="28"/>
      <c r="EM449" s="28"/>
      <c r="EN449" s="28"/>
      <c r="EO449" s="28"/>
      <c r="EP449" s="28"/>
      <c r="EQ449" s="28"/>
      <c r="ER449" s="28"/>
      <c r="ES449" s="28"/>
      <c r="ET449" s="28"/>
      <c r="EU449" s="28"/>
      <c r="EV449" s="28"/>
      <c r="EW449" s="28"/>
      <c r="EX449" s="28"/>
      <c r="EY449" s="28"/>
      <c r="EZ449" s="28"/>
      <c r="FA449" s="28"/>
      <c r="FB449" s="28"/>
      <c r="FC449" s="28"/>
      <c r="FD449" s="28"/>
      <c r="FE449" s="28"/>
      <c r="FF449" s="28"/>
      <c r="AME449" s="28"/>
      <c r="AMF449" s="28"/>
      <c r="AMG449" s="28"/>
      <c r="AMH449" s="28"/>
      <c r="AMI449" s="28"/>
      <c r="AMJ449" s="28"/>
      <c r="AMK449" s="28"/>
      <c r="AML449" s="28"/>
      <c r="AMM449" s="28"/>
      <c r="AMN449" s="28"/>
      <c r="AMO449" s="28"/>
      <c r="AMP449" s="28"/>
      <c r="AMQ449" s="28"/>
      <c r="AMR449" s="28"/>
      <c r="AMS449" s="28"/>
      <c r="AMT449" s="28"/>
      <c r="AMU449" s="28"/>
      <c r="AMV449" s="28"/>
      <c r="AMW449" s="28"/>
      <c r="AMX449" s="28"/>
      <c r="AMY449" s="28"/>
      <c r="AMZ449" s="28"/>
      <c r="ANA449" s="28"/>
      <c r="ANB449" s="28"/>
      <c r="ANC449" s="28"/>
      <c r="AND449" s="28"/>
      <c r="ANE449" s="28"/>
      <c r="ANF449" s="28"/>
      <c r="ANG449" s="28"/>
      <c r="ANH449" s="28"/>
      <c r="ANI449" s="28"/>
      <c r="ANJ449" s="28"/>
      <c r="ANK449" s="28"/>
      <c r="ANL449" s="28"/>
      <c r="ANM449" s="28"/>
      <c r="ANN449" s="28"/>
      <c r="ANO449" s="28"/>
      <c r="ANP449" s="28"/>
      <c r="ANQ449" s="28"/>
      <c r="ANR449" s="28"/>
      <c r="ANS449" s="28"/>
      <c r="ANT449" s="28"/>
      <c r="ANU449" s="28"/>
      <c r="ANV449" s="28"/>
      <c r="ANW449" s="28"/>
      <c r="ANX449" s="28"/>
      <c r="ANY449" s="28"/>
      <c r="ANZ449" s="28"/>
      <c r="AOA449" s="28"/>
      <c r="AOB449" s="28"/>
      <c r="AOC449" s="28"/>
      <c r="AOD449" s="28"/>
      <c r="AOE449" s="28"/>
      <c r="AOF449" s="28"/>
      <c r="AOG449" s="28"/>
      <c r="AOH449" s="28"/>
      <c r="AOI449" s="28"/>
      <c r="AOJ449" s="28"/>
      <c r="AOK449" s="28"/>
      <c r="AOL449" s="28"/>
      <c r="AOM449" s="28"/>
      <c r="AON449" s="28"/>
      <c r="AOO449" s="28"/>
      <c r="AOP449" s="28"/>
      <c r="AOQ449" s="28"/>
      <c r="AOR449" s="28"/>
      <c r="AOS449" s="28"/>
      <c r="AOT449" s="28"/>
      <c r="AOU449" s="28"/>
      <c r="AOV449" s="28"/>
      <c r="AOW449" s="28"/>
      <c r="AOX449" s="28"/>
      <c r="AOY449" s="28"/>
      <c r="AOZ449" s="28"/>
      <c r="APA449" s="28"/>
      <c r="APB449" s="28"/>
      <c r="APC449" s="28"/>
      <c r="APD449" s="28"/>
      <c r="APE449" s="28"/>
      <c r="APF449" s="28"/>
      <c r="APG449" s="28"/>
      <c r="APH449" s="28"/>
      <c r="API449" s="28"/>
      <c r="APJ449" s="28"/>
      <c r="APK449" s="28"/>
      <c r="APL449" s="28"/>
      <c r="APM449" s="28"/>
      <c r="APN449" s="28"/>
      <c r="APO449" s="28"/>
      <c r="APP449" s="28"/>
      <c r="APQ449" s="28"/>
      <c r="APR449" s="28"/>
      <c r="APS449" s="28"/>
      <c r="APT449" s="28"/>
      <c r="APU449" s="28"/>
      <c r="APV449" s="28"/>
      <c r="APW449" s="28"/>
      <c r="APX449" s="28"/>
      <c r="APY449" s="28"/>
      <c r="APZ449" s="28"/>
      <c r="AQA449" s="28"/>
      <c r="AQB449" s="28"/>
      <c r="AQC449" s="28"/>
      <c r="AQD449" s="28"/>
      <c r="AQE449" s="28"/>
      <c r="AQF449" s="28"/>
      <c r="AQG449" s="28"/>
      <c r="AQH449" s="28"/>
      <c r="AQI449" s="28"/>
      <c r="AQJ449" s="28"/>
      <c r="AQK449" s="28"/>
      <c r="AQL449" s="28"/>
      <c r="AQM449" s="28"/>
      <c r="AQN449" s="28"/>
      <c r="AQO449" s="28"/>
      <c r="AQP449" s="28"/>
      <c r="AQQ449" s="28"/>
      <c r="AQR449" s="28"/>
      <c r="AQS449" s="28"/>
      <c r="AQT449" s="28"/>
      <c r="AQU449" s="28"/>
      <c r="AQV449" s="28"/>
      <c r="AQW449" s="28"/>
      <c r="AQX449" s="28"/>
      <c r="AQY449" s="28"/>
      <c r="AQZ449" s="28"/>
      <c r="ARA449" s="28"/>
      <c r="ARB449" s="28"/>
      <c r="ARC449" s="28"/>
      <c r="ARD449" s="28"/>
      <c r="ARE449" s="28"/>
      <c r="ARF449" s="28"/>
      <c r="ARG449" s="28"/>
      <c r="ARH449" s="28"/>
      <c r="ARI449" s="28"/>
      <c r="ARJ449" s="28"/>
      <c r="ARK449" s="28"/>
      <c r="ARL449" s="28"/>
      <c r="ARM449" s="28"/>
      <c r="ARN449" s="28"/>
      <c r="ARO449" s="28"/>
      <c r="ARP449" s="28"/>
      <c r="ARQ449" s="28"/>
      <c r="ARR449" s="28"/>
      <c r="ARS449" s="28"/>
      <c r="ART449" s="28"/>
      <c r="ARU449" s="28"/>
      <c r="ARV449" s="28"/>
      <c r="ARW449" s="28"/>
      <c r="ARX449" s="28"/>
      <c r="ARY449" s="28"/>
      <c r="ARZ449" s="28"/>
      <c r="ASA449" s="28"/>
      <c r="ASB449" s="28"/>
      <c r="ASC449" s="28"/>
      <c r="ASD449" s="28"/>
      <c r="ASE449" s="28"/>
      <c r="ASF449" s="28"/>
      <c r="ASG449" s="28"/>
      <c r="ASH449" s="28"/>
      <c r="ASI449" s="28"/>
      <c r="ASJ449" s="28"/>
      <c r="ASK449" s="28"/>
      <c r="ASL449" s="28"/>
      <c r="ASM449" s="28"/>
      <c r="ASN449" s="28"/>
      <c r="ASO449" s="28"/>
      <c r="ASP449" s="28"/>
      <c r="ASQ449" s="28"/>
      <c r="ASR449" s="28"/>
      <c r="ASS449" s="28"/>
      <c r="AST449" s="28"/>
      <c r="ASU449" s="28"/>
      <c r="ASV449" s="28"/>
      <c r="ASW449" s="28"/>
      <c r="ASX449" s="28"/>
      <c r="ASY449" s="28"/>
      <c r="ASZ449" s="28"/>
      <c r="ATA449" s="28"/>
      <c r="ATB449" s="28"/>
      <c r="ATC449" s="28"/>
      <c r="ATD449" s="28"/>
      <c r="ATE449" s="28"/>
      <c r="ATF449" s="28"/>
      <c r="ATG449" s="28"/>
      <c r="ATH449" s="28"/>
      <c r="ATI449" s="28"/>
      <c r="ATJ449" s="28"/>
      <c r="ATK449" s="28"/>
      <c r="ATL449" s="28"/>
      <c r="ATM449" s="28"/>
      <c r="ATN449" s="28"/>
      <c r="ATO449" s="28"/>
      <c r="ATP449" s="28"/>
      <c r="ATQ449" s="28"/>
      <c r="ATR449" s="28"/>
      <c r="ATS449" s="28"/>
      <c r="ATT449" s="28"/>
      <c r="ATU449" s="28"/>
      <c r="ATV449" s="28"/>
      <c r="ATW449" s="28"/>
      <c r="ATX449" s="28"/>
      <c r="ATY449" s="28"/>
    </row>
    <row r="450" spans="1:1221" s="29" customFormat="1" x14ac:dyDescent="0.25">
      <c r="A450" s="6"/>
      <c r="B450" s="45"/>
      <c r="C450" s="46"/>
      <c r="D450" s="19" t="s">
        <v>85</v>
      </c>
      <c r="E450" s="13">
        <v>2</v>
      </c>
      <c r="F450" s="36"/>
      <c r="G450" s="36"/>
      <c r="H450" s="19"/>
      <c r="I450" s="19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  <c r="DA450" s="28"/>
      <c r="DB450" s="28"/>
      <c r="DC450" s="28"/>
      <c r="DD450" s="28"/>
      <c r="DE450" s="28"/>
      <c r="DF450" s="28"/>
      <c r="DG450" s="28"/>
      <c r="DH450" s="28"/>
      <c r="DI450" s="28"/>
      <c r="DJ450" s="28"/>
      <c r="DK450" s="28"/>
      <c r="DL450" s="28"/>
      <c r="DM450" s="28"/>
      <c r="DN450" s="28"/>
      <c r="DO450" s="28"/>
      <c r="DP450" s="28"/>
      <c r="DQ450" s="28"/>
      <c r="DR450" s="28"/>
      <c r="DS450" s="28"/>
      <c r="DT450" s="28"/>
      <c r="DU450" s="28"/>
      <c r="DV450" s="28"/>
      <c r="DW450" s="28"/>
      <c r="DX450" s="28"/>
      <c r="DY450" s="28"/>
      <c r="DZ450" s="28"/>
      <c r="EA450" s="28"/>
      <c r="EB450" s="28"/>
      <c r="EC450" s="28"/>
      <c r="ED450" s="28"/>
      <c r="EE450" s="28"/>
      <c r="EF450" s="28"/>
      <c r="EG450" s="28"/>
      <c r="EH450" s="28"/>
      <c r="EI450" s="28"/>
      <c r="EJ450" s="28"/>
      <c r="EK450" s="28"/>
      <c r="EL450" s="28"/>
      <c r="EM450" s="28"/>
      <c r="EN450" s="28"/>
      <c r="EO450" s="28"/>
      <c r="EP450" s="28"/>
      <c r="EQ450" s="28"/>
      <c r="ER450" s="28"/>
      <c r="ES450" s="28"/>
      <c r="ET450" s="28"/>
      <c r="EU450" s="28"/>
      <c r="EV450" s="28"/>
      <c r="EW450" s="28"/>
      <c r="EX450" s="28"/>
      <c r="EY450" s="28"/>
      <c r="EZ450" s="28"/>
      <c r="FA450" s="28"/>
      <c r="FB450" s="28"/>
      <c r="FC450" s="28"/>
      <c r="FD450" s="28"/>
      <c r="FE450" s="28"/>
      <c r="FF450" s="28"/>
      <c r="AME450" s="28"/>
      <c r="AMF450" s="28"/>
      <c r="AMG450" s="28"/>
      <c r="AMH450" s="28"/>
      <c r="AMI450" s="28"/>
      <c r="AMJ450" s="28"/>
      <c r="AMK450" s="28"/>
      <c r="AML450" s="28"/>
      <c r="AMM450" s="28"/>
      <c r="AMN450" s="28"/>
      <c r="AMO450" s="28"/>
      <c r="AMP450" s="28"/>
      <c r="AMQ450" s="28"/>
      <c r="AMR450" s="28"/>
      <c r="AMS450" s="28"/>
      <c r="AMT450" s="28"/>
      <c r="AMU450" s="28"/>
      <c r="AMV450" s="28"/>
      <c r="AMW450" s="28"/>
      <c r="AMX450" s="28"/>
      <c r="AMY450" s="28"/>
      <c r="AMZ450" s="28"/>
      <c r="ANA450" s="28"/>
      <c r="ANB450" s="28"/>
      <c r="ANC450" s="28"/>
      <c r="AND450" s="28"/>
      <c r="ANE450" s="28"/>
      <c r="ANF450" s="28"/>
      <c r="ANG450" s="28"/>
      <c r="ANH450" s="28"/>
      <c r="ANI450" s="28"/>
      <c r="ANJ450" s="28"/>
      <c r="ANK450" s="28"/>
      <c r="ANL450" s="28"/>
      <c r="ANM450" s="28"/>
      <c r="ANN450" s="28"/>
      <c r="ANO450" s="28"/>
      <c r="ANP450" s="28"/>
      <c r="ANQ450" s="28"/>
      <c r="ANR450" s="28"/>
      <c r="ANS450" s="28"/>
      <c r="ANT450" s="28"/>
      <c r="ANU450" s="28"/>
      <c r="ANV450" s="28"/>
      <c r="ANW450" s="28"/>
      <c r="ANX450" s="28"/>
      <c r="ANY450" s="28"/>
      <c r="ANZ450" s="28"/>
      <c r="AOA450" s="28"/>
      <c r="AOB450" s="28"/>
      <c r="AOC450" s="28"/>
      <c r="AOD450" s="28"/>
      <c r="AOE450" s="28"/>
      <c r="AOF450" s="28"/>
      <c r="AOG450" s="28"/>
      <c r="AOH450" s="28"/>
      <c r="AOI450" s="28"/>
      <c r="AOJ450" s="28"/>
      <c r="AOK450" s="28"/>
      <c r="AOL450" s="28"/>
      <c r="AOM450" s="28"/>
      <c r="AON450" s="28"/>
      <c r="AOO450" s="28"/>
      <c r="AOP450" s="28"/>
      <c r="AOQ450" s="28"/>
      <c r="AOR450" s="28"/>
      <c r="AOS450" s="28"/>
      <c r="AOT450" s="28"/>
      <c r="AOU450" s="28"/>
      <c r="AOV450" s="28"/>
      <c r="AOW450" s="28"/>
      <c r="AOX450" s="28"/>
      <c r="AOY450" s="28"/>
      <c r="AOZ450" s="28"/>
      <c r="APA450" s="28"/>
      <c r="APB450" s="28"/>
      <c r="APC450" s="28"/>
      <c r="APD450" s="28"/>
      <c r="APE450" s="28"/>
      <c r="APF450" s="28"/>
      <c r="APG450" s="28"/>
      <c r="APH450" s="28"/>
      <c r="API450" s="28"/>
      <c r="APJ450" s="28"/>
      <c r="APK450" s="28"/>
      <c r="APL450" s="28"/>
      <c r="APM450" s="28"/>
      <c r="APN450" s="28"/>
      <c r="APO450" s="28"/>
      <c r="APP450" s="28"/>
      <c r="APQ450" s="28"/>
      <c r="APR450" s="28"/>
      <c r="APS450" s="28"/>
      <c r="APT450" s="28"/>
      <c r="APU450" s="28"/>
      <c r="APV450" s="28"/>
      <c r="APW450" s="28"/>
      <c r="APX450" s="28"/>
      <c r="APY450" s="28"/>
      <c r="APZ450" s="28"/>
      <c r="AQA450" s="28"/>
      <c r="AQB450" s="28"/>
      <c r="AQC450" s="28"/>
      <c r="AQD450" s="28"/>
      <c r="AQE450" s="28"/>
      <c r="AQF450" s="28"/>
      <c r="AQG450" s="28"/>
      <c r="AQH450" s="28"/>
      <c r="AQI450" s="28"/>
      <c r="AQJ450" s="28"/>
      <c r="AQK450" s="28"/>
      <c r="AQL450" s="28"/>
      <c r="AQM450" s="28"/>
      <c r="AQN450" s="28"/>
      <c r="AQO450" s="28"/>
      <c r="AQP450" s="28"/>
      <c r="AQQ450" s="28"/>
      <c r="AQR450" s="28"/>
      <c r="AQS450" s="28"/>
      <c r="AQT450" s="28"/>
      <c r="AQU450" s="28"/>
      <c r="AQV450" s="28"/>
      <c r="AQW450" s="28"/>
      <c r="AQX450" s="28"/>
      <c r="AQY450" s="28"/>
      <c r="AQZ450" s="28"/>
      <c r="ARA450" s="28"/>
      <c r="ARB450" s="28"/>
      <c r="ARC450" s="28"/>
      <c r="ARD450" s="28"/>
      <c r="ARE450" s="28"/>
      <c r="ARF450" s="28"/>
      <c r="ARG450" s="28"/>
      <c r="ARH450" s="28"/>
      <c r="ARI450" s="28"/>
      <c r="ARJ450" s="28"/>
      <c r="ARK450" s="28"/>
      <c r="ARL450" s="28"/>
      <c r="ARM450" s="28"/>
      <c r="ARN450" s="28"/>
      <c r="ARO450" s="28"/>
      <c r="ARP450" s="28"/>
      <c r="ARQ450" s="28"/>
      <c r="ARR450" s="28"/>
      <c r="ARS450" s="28"/>
      <c r="ART450" s="28"/>
      <c r="ARU450" s="28"/>
      <c r="ARV450" s="28"/>
      <c r="ARW450" s="28"/>
      <c r="ARX450" s="28"/>
      <c r="ARY450" s="28"/>
      <c r="ARZ450" s="28"/>
      <c r="ASA450" s="28"/>
      <c r="ASB450" s="28"/>
      <c r="ASC450" s="28"/>
      <c r="ASD450" s="28"/>
      <c r="ASE450" s="28"/>
      <c r="ASF450" s="28"/>
      <c r="ASG450" s="28"/>
      <c r="ASH450" s="28"/>
      <c r="ASI450" s="28"/>
      <c r="ASJ450" s="28"/>
      <c r="ASK450" s="28"/>
      <c r="ASL450" s="28"/>
      <c r="ASM450" s="28"/>
      <c r="ASN450" s="28"/>
      <c r="ASO450" s="28"/>
      <c r="ASP450" s="28"/>
      <c r="ASQ450" s="28"/>
      <c r="ASR450" s="28"/>
      <c r="ASS450" s="28"/>
      <c r="AST450" s="28"/>
      <c r="ASU450" s="28"/>
      <c r="ASV450" s="28"/>
      <c r="ASW450" s="28"/>
      <c r="ASX450" s="28"/>
      <c r="ASY450" s="28"/>
      <c r="ASZ450" s="28"/>
      <c r="ATA450" s="28"/>
      <c r="ATB450" s="28"/>
      <c r="ATC450" s="28"/>
      <c r="ATD450" s="28"/>
      <c r="ATE450" s="28"/>
      <c r="ATF450" s="28"/>
      <c r="ATG450" s="28"/>
      <c r="ATH450" s="28"/>
      <c r="ATI450" s="28"/>
      <c r="ATJ450" s="28"/>
      <c r="ATK450" s="28"/>
      <c r="ATL450" s="28"/>
      <c r="ATM450" s="28"/>
      <c r="ATN450" s="28"/>
      <c r="ATO450" s="28"/>
      <c r="ATP450" s="28"/>
      <c r="ATQ450" s="28"/>
      <c r="ATR450" s="28"/>
      <c r="ATS450" s="28"/>
      <c r="ATT450" s="28"/>
      <c r="ATU450" s="28"/>
      <c r="ATV450" s="28"/>
      <c r="ATW450" s="28"/>
      <c r="ATX450" s="28"/>
      <c r="ATY450" s="28"/>
    </row>
    <row r="451" spans="1:1221" s="29" customFormat="1" x14ac:dyDescent="0.25">
      <c r="A451" s="6"/>
      <c r="B451" s="45"/>
      <c r="C451" s="46"/>
      <c r="D451" s="19" t="s">
        <v>133</v>
      </c>
      <c r="E451" s="13">
        <v>2</v>
      </c>
      <c r="F451" s="36"/>
      <c r="G451" s="36"/>
      <c r="H451" s="19"/>
      <c r="I451" s="19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  <c r="DA451" s="28"/>
      <c r="DB451" s="28"/>
      <c r="DC451" s="28"/>
      <c r="DD451" s="28"/>
      <c r="DE451" s="28"/>
      <c r="DF451" s="28"/>
      <c r="DG451" s="28"/>
      <c r="DH451" s="28"/>
      <c r="DI451" s="28"/>
      <c r="DJ451" s="28"/>
      <c r="DK451" s="28"/>
      <c r="DL451" s="28"/>
      <c r="DM451" s="28"/>
      <c r="DN451" s="28"/>
      <c r="DO451" s="28"/>
      <c r="DP451" s="28"/>
      <c r="DQ451" s="28"/>
      <c r="DR451" s="28"/>
      <c r="DS451" s="28"/>
      <c r="DT451" s="28"/>
      <c r="DU451" s="28"/>
      <c r="DV451" s="28"/>
      <c r="DW451" s="28"/>
      <c r="DX451" s="28"/>
      <c r="DY451" s="28"/>
      <c r="DZ451" s="28"/>
      <c r="EA451" s="28"/>
      <c r="EB451" s="28"/>
      <c r="EC451" s="28"/>
      <c r="ED451" s="28"/>
      <c r="EE451" s="28"/>
      <c r="EF451" s="28"/>
      <c r="EG451" s="28"/>
      <c r="EH451" s="28"/>
      <c r="EI451" s="28"/>
      <c r="EJ451" s="28"/>
      <c r="EK451" s="28"/>
      <c r="EL451" s="28"/>
      <c r="EM451" s="28"/>
      <c r="EN451" s="28"/>
      <c r="EO451" s="28"/>
      <c r="EP451" s="28"/>
      <c r="EQ451" s="28"/>
      <c r="ER451" s="28"/>
      <c r="ES451" s="28"/>
      <c r="ET451" s="28"/>
      <c r="EU451" s="28"/>
      <c r="EV451" s="28"/>
      <c r="EW451" s="28"/>
      <c r="EX451" s="28"/>
      <c r="EY451" s="28"/>
      <c r="EZ451" s="28"/>
      <c r="FA451" s="28"/>
      <c r="FB451" s="28"/>
      <c r="FC451" s="28"/>
      <c r="FD451" s="28"/>
      <c r="FE451" s="28"/>
      <c r="FF451" s="28"/>
      <c r="AME451" s="28"/>
      <c r="AMF451" s="28"/>
      <c r="AMG451" s="28"/>
      <c r="AMH451" s="28"/>
      <c r="AMI451" s="28"/>
      <c r="AMJ451" s="28"/>
      <c r="AMK451" s="28"/>
      <c r="AML451" s="28"/>
      <c r="AMM451" s="28"/>
      <c r="AMN451" s="28"/>
      <c r="AMO451" s="28"/>
      <c r="AMP451" s="28"/>
      <c r="AMQ451" s="28"/>
      <c r="AMR451" s="28"/>
      <c r="AMS451" s="28"/>
      <c r="AMT451" s="28"/>
      <c r="AMU451" s="28"/>
      <c r="AMV451" s="28"/>
      <c r="AMW451" s="28"/>
      <c r="AMX451" s="28"/>
      <c r="AMY451" s="28"/>
      <c r="AMZ451" s="28"/>
      <c r="ANA451" s="28"/>
      <c r="ANB451" s="28"/>
      <c r="ANC451" s="28"/>
      <c r="AND451" s="28"/>
      <c r="ANE451" s="28"/>
      <c r="ANF451" s="28"/>
      <c r="ANG451" s="28"/>
      <c r="ANH451" s="28"/>
      <c r="ANI451" s="28"/>
      <c r="ANJ451" s="28"/>
      <c r="ANK451" s="28"/>
      <c r="ANL451" s="28"/>
      <c r="ANM451" s="28"/>
      <c r="ANN451" s="28"/>
      <c r="ANO451" s="28"/>
      <c r="ANP451" s="28"/>
      <c r="ANQ451" s="28"/>
      <c r="ANR451" s="28"/>
      <c r="ANS451" s="28"/>
      <c r="ANT451" s="28"/>
      <c r="ANU451" s="28"/>
      <c r="ANV451" s="28"/>
      <c r="ANW451" s="28"/>
      <c r="ANX451" s="28"/>
      <c r="ANY451" s="28"/>
      <c r="ANZ451" s="28"/>
      <c r="AOA451" s="28"/>
      <c r="AOB451" s="28"/>
      <c r="AOC451" s="28"/>
      <c r="AOD451" s="28"/>
      <c r="AOE451" s="28"/>
      <c r="AOF451" s="28"/>
      <c r="AOG451" s="28"/>
      <c r="AOH451" s="28"/>
      <c r="AOI451" s="28"/>
      <c r="AOJ451" s="28"/>
      <c r="AOK451" s="28"/>
      <c r="AOL451" s="28"/>
      <c r="AOM451" s="28"/>
      <c r="AON451" s="28"/>
      <c r="AOO451" s="28"/>
      <c r="AOP451" s="28"/>
      <c r="AOQ451" s="28"/>
      <c r="AOR451" s="28"/>
      <c r="AOS451" s="28"/>
      <c r="AOT451" s="28"/>
      <c r="AOU451" s="28"/>
      <c r="AOV451" s="28"/>
      <c r="AOW451" s="28"/>
      <c r="AOX451" s="28"/>
      <c r="AOY451" s="28"/>
      <c r="AOZ451" s="28"/>
      <c r="APA451" s="28"/>
      <c r="APB451" s="28"/>
      <c r="APC451" s="28"/>
      <c r="APD451" s="28"/>
      <c r="APE451" s="28"/>
      <c r="APF451" s="28"/>
      <c r="APG451" s="28"/>
      <c r="APH451" s="28"/>
      <c r="API451" s="28"/>
      <c r="APJ451" s="28"/>
      <c r="APK451" s="28"/>
      <c r="APL451" s="28"/>
      <c r="APM451" s="28"/>
      <c r="APN451" s="28"/>
      <c r="APO451" s="28"/>
      <c r="APP451" s="28"/>
      <c r="APQ451" s="28"/>
      <c r="APR451" s="28"/>
      <c r="APS451" s="28"/>
      <c r="APT451" s="28"/>
      <c r="APU451" s="28"/>
      <c r="APV451" s="28"/>
      <c r="APW451" s="28"/>
      <c r="APX451" s="28"/>
      <c r="APY451" s="28"/>
      <c r="APZ451" s="28"/>
      <c r="AQA451" s="28"/>
      <c r="AQB451" s="28"/>
      <c r="AQC451" s="28"/>
      <c r="AQD451" s="28"/>
      <c r="AQE451" s="28"/>
      <c r="AQF451" s="28"/>
      <c r="AQG451" s="28"/>
      <c r="AQH451" s="28"/>
      <c r="AQI451" s="28"/>
      <c r="AQJ451" s="28"/>
      <c r="AQK451" s="28"/>
      <c r="AQL451" s="28"/>
      <c r="AQM451" s="28"/>
      <c r="AQN451" s="28"/>
      <c r="AQO451" s="28"/>
      <c r="AQP451" s="28"/>
      <c r="AQQ451" s="28"/>
      <c r="AQR451" s="28"/>
      <c r="AQS451" s="28"/>
      <c r="AQT451" s="28"/>
      <c r="AQU451" s="28"/>
      <c r="AQV451" s="28"/>
      <c r="AQW451" s="28"/>
      <c r="AQX451" s="28"/>
      <c r="AQY451" s="28"/>
      <c r="AQZ451" s="28"/>
      <c r="ARA451" s="28"/>
      <c r="ARB451" s="28"/>
      <c r="ARC451" s="28"/>
      <c r="ARD451" s="28"/>
      <c r="ARE451" s="28"/>
      <c r="ARF451" s="28"/>
      <c r="ARG451" s="28"/>
      <c r="ARH451" s="28"/>
      <c r="ARI451" s="28"/>
      <c r="ARJ451" s="28"/>
      <c r="ARK451" s="28"/>
      <c r="ARL451" s="28"/>
      <c r="ARM451" s="28"/>
      <c r="ARN451" s="28"/>
      <c r="ARO451" s="28"/>
      <c r="ARP451" s="28"/>
      <c r="ARQ451" s="28"/>
      <c r="ARR451" s="28"/>
      <c r="ARS451" s="28"/>
      <c r="ART451" s="28"/>
      <c r="ARU451" s="28"/>
      <c r="ARV451" s="28"/>
      <c r="ARW451" s="28"/>
      <c r="ARX451" s="28"/>
      <c r="ARY451" s="28"/>
      <c r="ARZ451" s="28"/>
      <c r="ASA451" s="28"/>
      <c r="ASB451" s="28"/>
      <c r="ASC451" s="28"/>
      <c r="ASD451" s="28"/>
      <c r="ASE451" s="28"/>
      <c r="ASF451" s="28"/>
      <c r="ASG451" s="28"/>
      <c r="ASH451" s="28"/>
      <c r="ASI451" s="28"/>
      <c r="ASJ451" s="28"/>
      <c r="ASK451" s="28"/>
      <c r="ASL451" s="28"/>
      <c r="ASM451" s="28"/>
      <c r="ASN451" s="28"/>
      <c r="ASO451" s="28"/>
      <c r="ASP451" s="28"/>
      <c r="ASQ451" s="28"/>
      <c r="ASR451" s="28"/>
      <c r="ASS451" s="28"/>
      <c r="AST451" s="28"/>
      <c r="ASU451" s="28"/>
      <c r="ASV451" s="28"/>
      <c r="ASW451" s="28"/>
      <c r="ASX451" s="28"/>
      <c r="ASY451" s="28"/>
      <c r="ASZ451" s="28"/>
      <c r="ATA451" s="28"/>
      <c r="ATB451" s="28"/>
      <c r="ATC451" s="28"/>
      <c r="ATD451" s="28"/>
      <c r="ATE451" s="28"/>
      <c r="ATF451" s="28"/>
      <c r="ATG451" s="28"/>
      <c r="ATH451" s="28"/>
      <c r="ATI451" s="28"/>
      <c r="ATJ451" s="28"/>
      <c r="ATK451" s="28"/>
      <c r="ATL451" s="28"/>
      <c r="ATM451" s="28"/>
      <c r="ATN451" s="28"/>
      <c r="ATO451" s="28"/>
      <c r="ATP451" s="28"/>
      <c r="ATQ451" s="28"/>
      <c r="ATR451" s="28"/>
      <c r="ATS451" s="28"/>
      <c r="ATT451" s="28"/>
      <c r="ATU451" s="28"/>
      <c r="ATV451" s="28"/>
      <c r="ATW451" s="28"/>
      <c r="ATX451" s="28"/>
      <c r="ATY451" s="28"/>
    </row>
    <row r="452" spans="1:1221" s="29" customFormat="1" x14ac:dyDescent="0.25">
      <c r="A452" s="6"/>
      <c r="B452" s="45"/>
      <c r="C452" s="46"/>
      <c r="D452" s="13" t="s">
        <v>197</v>
      </c>
      <c r="E452" s="13">
        <v>186</v>
      </c>
      <c r="F452" s="36"/>
      <c r="G452" s="36"/>
      <c r="H452" s="19"/>
      <c r="I452" s="19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  <c r="DA452" s="28"/>
      <c r="DB452" s="28"/>
      <c r="DC452" s="28"/>
      <c r="DD452" s="28"/>
      <c r="DE452" s="28"/>
      <c r="DF452" s="28"/>
      <c r="DG452" s="28"/>
      <c r="DH452" s="28"/>
      <c r="DI452" s="28"/>
      <c r="DJ452" s="28"/>
      <c r="DK452" s="28"/>
      <c r="DL452" s="28"/>
      <c r="DM452" s="28"/>
      <c r="DN452" s="28"/>
      <c r="DO452" s="28"/>
      <c r="DP452" s="28"/>
      <c r="DQ452" s="28"/>
      <c r="DR452" s="28"/>
      <c r="DS452" s="28"/>
      <c r="DT452" s="28"/>
      <c r="DU452" s="28"/>
      <c r="DV452" s="28"/>
      <c r="DW452" s="28"/>
      <c r="DX452" s="28"/>
      <c r="DY452" s="28"/>
      <c r="DZ452" s="28"/>
      <c r="EA452" s="28"/>
      <c r="EB452" s="28"/>
      <c r="EC452" s="28"/>
      <c r="ED452" s="28"/>
      <c r="EE452" s="28"/>
      <c r="EF452" s="28"/>
      <c r="EG452" s="28"/>
      <c r="EH452" s="28"/>
      <c r="EI452" s="28"/>
      <c r="EJ452" s="28"/>
      <c r="EK452" s="28"/>
      <c r="EL452" s="28"/>
      <c r="EM452" s="28"/>
      <c r="EN452" s="28"/>
      <c r="EO452" s="28"/>
      <c r="EP452" s="28"/>
      <c r="EQ452" s="28"/>
      <c r="ER452" s="28"/>
      <c r="ES452" s="28"/>
      <c r="ET452" s="28"/>
      <c r="EU452" s="28"/>
      <c r="EV452" s="28"/>
      <c r="EW452" s="28"/>
      <c r="EX452" s="28"/>
      <c r="EY452" s="28"/>
      <c r="EZ452" s="28"/>
      <c r="FA452" s="28"/>
      <c r="FB452" s="28"/>
      <c r="FC452" s="28"/>
      <c r="FD452" s="28"/>
      <c r="FE452" s="28"/>
      <c r="FF452" s="28"/>
      <c r="AME452" s="28"/>
      <c r="AMF452" s="28"/>
      <c r="AMG452" s="28"/>
      <c r="AMH452" s="28"/>
      <c r="AMI452" s="28"/>
      <c r="AMJ452" s="28"/>
      <c r="AMK452" s="28"/>
      <c r="AML452" s="28"/>
      <c r="AMM452" s="28"/>
      <c r="AMN452" s="28"/>
      <c r="AMO452" s="28"/>
      <c r="AMP452" s="28"/>
      <c r="AMQ452" s="28"/>
      <c r="AMR452" s="28"/>
      <c r="AMS452" s="28"/>
      <c r="AMT452" s="28"/>
      <c r="AMU452" s="28"/>
      <c r="AMV452" s="28"/>
      <c r="AMW452" s="28"/>
      <c r="AMX452" s="28"/>
      <c r="AMY452" s="28"/>
      <c r="AMZ452" s="28"/>
      <c r="ANA452" s="28"/>
      <c r="ANB452" s="28"/>
      <c r="ANC452" s="28"/>
      <c r="AND452" s="28"/>
      <c r="ANE452" s="28"/>
      <c r="ANF452" s="28"/>
      <c r="ANG452" s="28"/>
      <c r="ANH452" s="28"/>
      <c r="ANI452" s="28"/>
      <c r="ANJ452" s="28"/>
      <c r="ANK452" s="28"/>
      <c r="ANL452" s="28"/>
      <c r="ANM452" s="28"/>
      <c r="ANN452" s="28"/>
      <c r="ANO452" s="28"/>
      <c r="ANP452" s="28"/>
      <c r="ANQ452" s="28"/>
      <c r="ANR452" s="28"/>
      <c r="ANS452" s="28"/>
      <c r="ANT452" s="28"/>
      <c r="ANU452" s="28"/>
      <c r="ANV452" s="28"/>
      <c r="ANW452" s="28"/>
      <c r="ANX452" s="28"/>
      <c r="ANY452" s="28"/>
      <c r="ANZ452" s="28"/>
      <c r="AOA452" s="28"/>
      <c r="AOB452" s="28"/>
      <c r="AOC452" s="28"/>
      <c r="AOD452" s="28"/>
      <c r="AOE452" s="28"/>
      <c r="AOF452" s="28"/>
      <c r="AOG452" s="28"/>
      <c r="AOH452" s="28"/>
      <c r="AOI452" s="28"/>
      <c r="AOJ452" s="28"/>
      <c r="AOK452" s="28"/>
      <c r="AOL452" s="28"/>
      <c r="AOM452" s="28"/>
      <c r="AON452" s="28"/>
      <c r="AOO452" s="28"/>
      <c r="AOP452" s="28"/>
      <c r="AOQ452" s="28"/>
      <c r="AOR452" s="28"/>
      <c r="AOS452" s="28"/>
      <c r="AOT452" s="28"/>
      <c r="AOU452" s="28"/>
      <c r="AOV452" s="28"/>
      <c r="AOW452" s="28"/>
      <c r="AOX452" s="28"/>
      <c r="AOY452" s="28"/>
      <c r="AOZ452" s="28"/>
      <c r="APA452" s="28"/>
      <c r="APB452" s="28"/>
      <c r="APC452" s="28"/>
      <c r="APD452" s="28"/>
      <c r="APE452" s="28"/>
      <c r="APF452" s="28"/>
      <c r="APG452" s="28"/>
      <c r="APH452" s="28"/>
      <c r="API452" s="28"/>
      <c r="APJ452" s="28"/>
      <c r="APK452" s="28"/>
      <c r="APL452" s="28"/>
      <c r="APM452" s="28"/>
      <c r="APN452" s="28"/>
      <c r="APO452" s="28"/>
      <c r="APP452" s="28"/>
      <c r="APQ452" s="28"/>
      <c r="APR452" s="28"/>
      <c r="APS452" s="28"/>
      <c r="APT452" s="28"/>
      <c r="APU452" s="28"/>
      <c r="APV452" s="28"/>
      <c r="APW452" s="28"/>
      <c r="APX452" s="28"/>
      <c r="APY452" s="28"/>
      <c r="APZ452" s="28"/>
      <c r="AQA452" s="28"/>
      <c r="AQB452" s="28"/>
      <c r="AQC452" s="28"/>
      <c r="AQD452" s="28"/>
      <c r="AQE452" s="28"/>
      <c r="AQF452" s="28"/>
      <c r="AQG452" s="28"/>
      <c r="AQH452" s="28"/>
      <c r="AQI452" s="28"/>
      <c r="AQJ452" s="28"/>
      <c r="AQK452" s="28"/>
      <c r="AQL452" s="28"/>
      <c r="AQM452" s="28"/>
      <c r="AQN452" s="28"/>
      <c r="AQO452" s="28"/>
      <c r="AQP452" s="28"/>
      <c r="AQQ452" s="28"/>
      <c r="AQR452" s="28"/>
      <c r="AQS452" s="28"/>
      <c r="AQT452" s="28"/>
      <c r="AQU452" s="28"/>
      <c r="AQV452" s="28"/>
      <c r="AQW452" s="28"/>
      <c r="AQX452" s="28"/>
      <c r="AQY452" s="28"/>
      <c r="AQZ452" s="28"/>
      <c r="ARA452" s="28"/>
      <c r="ARB452" s="28"/>
      <c r="ARC452" s="28"/>
      <c r="ARD452" s="28"/>
      <c r="ARE452" s="28"/>
      <c r="ARF452" s="28"/>
      <c r="ARG452" s="28"/>
      <c r="ARH452" s="28"/>
      <c r="ARI452" s="28"/>
      <c r="ARJ452" s="28"/>
      <c r="ARK452" s="28"/>
      <c r="ARL452" s="28"/>
      <c r="ARM452" s="28"/>
      <c r="ARN452" s="28"/>
      <c r="ARO452" s="28"/>
      <c r="ARP452" s="28"/>
      <c r="ARQ452" s="28"/>
      <c r="ARR452" s="28"/>
      <c r="ARS452" s="28"/>
      <c r="ART452" s="28"/>
      <c r="ARU452" s="28"/>
      <c r="ARV452" s="28"/>
      <c r="ARW452" s="28"/>
      <c r="ARX452" s="28"/>
      <c r="ARY452" s="28"/>
      <c r="ARZ452" s="28"/>
      <c r="ASA452" s="28"/>
      <c r="ASB452" s="28"/>
      <c r="ASC452" s="28"/>
      <c r="ASD452" s="28"/>
      <c r="ASE452" s="28"/>
      <c r="ASF452" s="28"/>
      <c r="ASG452" s="28"/>
      <c r="ASH452" s="28"/>
      <c r="ASI452" s="28"/>
      <c r="ASJ452" s="28"/>
      <c r="ASK452" s="28"/>
      <c r="ASL452" s="28"/>
      <c r="ASM452" s="28"/>
      <c r="ASN452" s="28"/>
      <c r="ASO452" s="28"/>
      <c r="ASP452" s="28"/>
      <c r="ASQ452" s="28"/>
      <c r="ASR452" s="28"/>
      <c r="ASS452" s="28"/>
      <c r="AST452" s="28"/>
      <c r="ASU452" s="28"/>
      <c r="ASV452" s="28"/>
      <c r="ASW452" s="28"/>
      <c r="ASX452" s="28"/>
      <c r="ASY452" s="28"/>
      <c r="ASZ452" s="28"/>
      <c r="ATA452" s="28"/>
      <c r="ATB452" s="28"/>
      <c r="ATC452" s="28"/>
      <c r="ATD452" s="28"/>
      <c r="ATE452" s="28"/>
      <c r="ATF452" s="28"/>
      <c r="ATG452" s="28"/>
      <c r="ATH452" s="28"/>
      <c r="ATI452" s="28"/>
      <c r="ATJ452" s="28"/>
      <c r="ATK452" s="28"/>
      <c r="ATL452" s="28"/>
      <c r="ATM452" s="28"/>
      <c r="ATN452" s="28"/>
      <c r="ATO452" s="28"/>
      <c r="ATP452" s="28"/>
      <c r="ATQ452" s="28"/>
      <c r="ATR452" s="28"/>
      <c r="ATS452" s="28"/>
      <c r="ATT452" s="28"/>
      <c r="ATU452" s="28"/>
      <c r="ATV452" s="28"/>
      <c r="ATW452" s="28"/>
      <c r="ATX452" s="28"/>
      <c r="ATY452" s="28"/>
    </row>
    <row r="453" spans="1:1221" s="29" customFormat="1" x14ac:dyDescent="0.25">
      <c r="A453" s="6"/>
      <c r="B453" s="45"/>
      <c r="C453" s="46"/>
      <c r="D453" s="13" t="s">
        <v>217</v>
      </c>
      <c r="E453" s="13">
        <v>160</v>
      </c>
      <c r="F453" s="36"/>
      <c r="G453" s="36"/>
      <c r="H453" s="19"/>
      <c r="I453" s="19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  <c r="DA453" s="28"/>
      <c r="DB453" s="28"/>
      <c r="DC453" s="28"/>
      <c r="DD453" s="28"/>
      <c r="DE453" s="28"/>
      <c r="DF453" s="28"/>
      <c r="DG453" s="28"/>
      <c r="DH453" s="28"/>
      <c r="DI453" s="28"/>
      <c r="DJ453" s="28"/>
      <c r="DK453" s="28"/>
      <c r="DL453" s="28"/>
      <c r="DM453" s="28"/>
      <c r="DN453" s="28"/>
      <c r="DO453" s="28"/>
      <c r="DP453" s="28"/>
      <c r="DQ453" s="28"/>
      <c r="DR453" s="28"/>
      <c r="DS453" s="28"/>
      <c r="DT453" s="28"/>
      <c r="DU453" s="28"/>
      <c r="DV453" s="28"/>
      <c r="DW453" s="28"/>
      <c r="DX453" s="28"/>
      <c r="DY453" s="28"/>
      <c r="DZ453" s="28"/>
      <c r="EA453" s="28"/>
      <c r="EB453" s="28"/>
      <c r="EC453" s="28"/>
      <c r="ED453" s="28"/>
      <c r="EE453" s="28"/>
      <c r="EF453" s="28"/>
      <c r="EG453" s="28"/>
      <c r="EH453" s="28"/>
      <c r="EI453" s="28"/>
      <c r="EJ453" s="28"/>
      <c r="EK453" s="28"/>
      <c r="EL453" s="28"/>
      <c r="EM453" s="28"/>
      <c r="EN453" s="28"/>
      <c r="EO453" s="28"/>
      <c r="EP453" s="28"/>
      <c r="EQ453" s="28"/>
      <c r="ER453" s="28"/>
      <c r="ES453" s="28"/>
      <c r="ET453" s="28"/>
      <c r="EU453" s="28"/>
      <c r="EV453" s="28"/>
      <c r="EW453" s="28"/>
      <c r="EX453" s="28"/>
      <c r="EY453" s="28"/>
      <c r="EZ453" s="28"/>
      <c r="FA453" s="28"/>
      <c r="FB453" s="28"/>
      <c r="FC453" s="28"/>
      <c r="FD453" s="28"/>
      <c r="FE453" s="28"/>
      <c r="FF453" s="28"/>
      <c r="AME453" s="28"/>
      <c r="AMF453" s="28"/>
      <c r="AMG453" s="28"/>
      <c r="AMH453" s="28"/>
      <c r="AMI453" s="28"/>
      <c r="AMJ453" s="28"/>
      <c r="AMK453" s="28"/>
      <c r="AML453" s="28"/>
      <c r="AMM453" s="28"/>
      <c r="AMN453" s="28"/>
      <c r="AMO453" s="28"/>
      <c r="AMP453" s="28"/>
      <c r="AMQ453" s="28"/>
      <c r="AMR453" s="28"/>
      <c r="AMS453" s="28"/>
      <c r="AMT453" s="28"/>
      <c r="AMU453" s="28"/>
      <c r="AMV453" s="28"/>
      <c r="AMW453" s="28"/>
      <c r="AMX453" s="28"/>
      <c r="AMY453" s="28"/>
      <c r="AMZ453" s="28"/>
      <c r="ANA453" s="28"/>
      <c r="ANB453" s="28"/>
      <c r="ANC453" s="28"/>
      <c r="AND453" s="28"/>
      <c r="ANE453" s="28"/>
      <c r="ANF453" s="28"/>
      <c r="ANG453" s="28"/>
      <c r="ANH453" s="28"/>
      <c r="ANI453" s="28"/>
      <c r="ANJ453" s="28"/>
      <c r="ANK453" s="28"/>
      <c r="ANL453" s="28"/>
      <c r="ANM453" s="28"/>
      <c r="ANN453" s="28"/>
      <c r="ANO453" s="28"/>
      <c r="ANP453" s="28"/>
      <c r="ANQ453" s="28"/>
      <c r="ANR453" s="28"/>
      <c r="ANS453" s="28"/>
      <c r="ANT453" s="28"/>
      <c r="ANU453" s="28"/>
      <c r="ANV453" s="28"/>
      <c r="ANW453" s="28"/>
      <c r="ANX453" s="28"/>
      <c r="ANY453" s="28"/>
      <c r="ANZ453" s="28"/>
      <c r="AOA453" s="28"/>
      <c r="AOB453" s="28"/>
      <c r="AOC453" s="28"/>
      <c r="AOD453" s="28"/>
      <c r="AOE453" s="28"/>
      <c r="AOF453" s="28"/>
      <c r="AOG453" s="28"/>
      <c r="AOH453" s="28"/>
      <c r="AOI453" s="28"/>
      <c r="AOJ453" s="28"/>
      <c r="AOK453" s="28"/>
      <c r="AOL453" s="28"/>
      <c r="AOM453" s="28"/>
      <c r="AON453" s="28"/>
      <c r="AOO453" s="28"/>
      <c r="AOP453" s="28"/>
      <c r="AOQ453" s="28"/>
      <c r="AOR453" s="28"/>
      <c r="AOS453" s="28"/>
      <c r="AOT453" s="28"/>
      <c r="AOU453" s="28"/>
      <c r="AOV453" s="28"/>
      <c r="AOW453" s="28"/>
      <c r="AOX453" s="28"/>
      <c r="AOY453" s="28"/>
      <c r="AOZ453" s="28"/>
      <c r="APA453" s="28"/>
      <c r="APB453" s="28"/>
      <c r="APC453" s="28"/>
      <c r="APD453" s="28"/>
      <c r="APE453" s="28"/>
      <c r="APF453" s="28"/>
      <c r="APG453" s="28"/>
      <c r="APH453" s="28"/>
      <c r="API453" s="28"/>
      <c r="APJ453" s="28"/>
      <c r="APK453" s="28"/>
      <c r="APL453" s="28"/>
      <c r="APM453" s="28"/>
      <c r="APN453" s="28"/>
      <c r="APO453" s="28"/>
      <c r="APP453" s="28"/>
      <c r="APQ453" s="28"/>
      <c r="APR453" s="28"/>
      <c r="APS453" s="28"/>
      <c r="APT453" s="28"/>
      <c r="APU453" s="28"/>
      <c r="APV453" s="28"/>
      <c r="APW453" s="28"/>
      <c r="APX453" s="28"/>
      <c r="APY453" s="28"/>
      <c r="APZ453" s="28"/>
      <c r="AQA453" s="28"/>
      <c r="AQB453" s="28"/>
      <c r="AQC453" s="28"/>
      <c r="AQD453" s="28"/>
      <c r="AQE453" s="28"/>
      <c r="AQF453" s="28"/>
      <c r="AQG453" s="28"/>
      <c r="AQH453" s="28"/>
      <c r="AQI453" s="28"/>
      <c r="AQJ453" s="28"/>
      <c r="AQK453" s="28"/>
      <c r="AQL453" s="28"/>
      <c r="AQM453" s="28"/>
      <c r="AQN453" s="28"/>
      <c r="AQO453" s="28"/>
      <c r="AQP453" s="28"/>
      <c r="AQQ453" s="28"/>
      <c r="AQR453" s="28"/>
      <c r="AQS453" s="28"/>
      <c r="AQT453" s="28"/>
      <c r="AQU453" s="28"/>
      <c r="AQV453" s="28"/>
      <c r="AQW453" s="28"/>
      <c r="AQX453" s="28"/>
      <c r="AQY453" s="28"/>
      <c r="AQZ453" s="28"/>
      <c r="ARA453" s="28"/>
      <c r="ARB453" s="28"/>
      <c r="ARC453" s="28"/>
      <c r="ARD453" s="28"/>
      <c r="ARE453" s="28"/>
      <c r="ARF453" s="28"/>
      <c r="ARG453" s="28"/>
      <c r="ARH453" s="28"/>
      <c r="ARI453" s="28"/>
      <c r="ARJ453" s="28"/>
      <c r="ARK453" s="28"/>
      <c r="ARL453" s="28"/>
      <c r="ARM453" s="28"/>
      <c r="ARN453" s="28"/>
      <c r="ARO453" s="28"/>
      <c r="ARP453" s="28"/>
      <c r="ARQ453" s="28"/>
      <c r="ARR453" s="28"/>
      <c r="ARS453" s="28"/>
      <c r="ART453" s="28"/>
      <c r="ARU453" s="28"/>
      <c r="ARV453" s="28"/>
      <c r="ARW453" s="28"/>
      <c r="ARX453" s="28"/>
      <c r="ARY453" s="28"/>
      <c r="ARZ453" s="28"/>
      <c r="ASA453" s="28"/>
      <c r="ASB453" s="28"/>
      <c r="ASC453" s="28"/>
      <c r="ASD453" s="28"/>
      <c r="ASE453" s="28"/>
      <c r="ASF453" s="28"/>
      <c r="ASG453" s="28"/>
      <c r="ASH453" s="28"/>
      <c r="ASI453" s="28"/>
      <c r="ASJ453" s="28"/>
      <c r="ASK453" s="28"/>
      <c r="ASL453" s="28"/>
      <c r="ASM453" s="28"/>
      <c r="ASN453" s="28"/>
      <c r="ASO453" s="28"/>
      <c r="ASP453" s="28"/>
      <c r="ASQ453" s="28"/>
      <c r="ASR453" s="28"/>
      <c r="ASS453" s="28"/>
      <c r="AST453" s="28"/>
      <c r="ASU453" s="28"/>
      <c r="ASV453" s="28"/>
      <c r="ASW453" s="28"/>
      <c r="ASX453" s="28"/>
      <c r="ASY453" s="28"/>
      <c r="ASZ453" s="28"/>
      <c r="ATA453" s="28"/>
      <c r="ATB453" s="28"/>
      <c r="ATC453" s="28"/>
      <c r="ATD453" s="28"/>
      <c r="ATE453" s="28"/>
      <c r="ATF453" s="28"/>
      <c r="ATG453" s="28"/>
      <c r="ATH453" s="28"/>
      <c r="ATI453" s="28"/>
      <c r="ATJ453" s="28"/>
      <c r="ATK453" s="28"/>
      <c r="ATL453" s="28"/>
      <c r="ATM453" s="28"/>
      <c r="ATN453" s="28"/>
      <c r="ATO453" s="28"/>
      <c r="ATP453" s="28"/>
      <c r="ATQ453" s="28"/>
      <c r="ATR453" s="28"/>
      <c r="ATS453" s="28"/>
      <c r="ATT453" s="28"/>
      <c r="ATU453" s="28"/>
      <c r="ATV453" s="28"/>
      <c r="ATW453" s="28"/>
      <c r="ATX453" s="28"/>
      <c r="ATY453" s="28"/>
    </row>
    <row r="454" spans="1:1221" s="29" customFormat="1" x14ac:dyDescent="0.25">
      <c r="A454" s="6"/>
      <c r="B454" s="45"/>
      <c r="C454" s="46"/>
      <c r="D454" s="1" t="s">
        <v>85</v>
      </c>
      <c r="E454" s="149">
        <v>4</v>
      </c>
      <c r="F454" s="36"/>
      <c r="G454" s="36"/>
      <c r="H454" s="19"/>
      <c r="I454" s="19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  <c r="DA454" s="28"/>
      <c r="DB454" s="28"/>
      <c r="DC454" s="28"/>
      <c r="DD454" s="28"/>
      <c r="DE454" s="28"/>
      <c r="DF454" s="28"/>
      <c r="DG454" s="28"/>
      <c r="DH454" s="28"/>
      <c r="DI454" s="28"/>
      <c r="DJ454" s="28"/>
      <c r="DK454" s="28"/>
      <c r="DL454" s="28"/>
      <c r="DM454" s="28"/>
      <c r="DN454" s="28"/>
      <c r="DO454" s="28"/>
      <c r="DP454" s="28"/>
      <c r="DQ454" s="28"/>
      <c r="DR454" s="28"/>
      <c r="DS454" s="28"/>
      <c r="DT454" s="28"/>
      <c r="DU454" s="28"/>
      <c r="DV454" s="28"/>
      <c r="DW454" s="28"/>
      <c r="DX454" s="28"/>
      <c r="DY454" s="28"/>
      <c r="DZ454" s="28"/>
      <c r="EA454" s="28"/>
      <c r="EB454" s="28"/>
      <c r="EC454" s="28"/>
      <c r="ED454" s="28"/>
      <c r="EE454" s="28"/>
      <c r="EF454" s="28"/>
      <c r="EG454" s="28"/>
      <c r="EH454" s="28"/>
      <c r="EI454" s="28"/>
      <c r="EJ454" s="28"/>
      <c r="EK454" s="28"/>
      <c r="EL454" s="28"/>
      <c r="EM454" s="28"/>
      <c r="EN454" s="28"/>
      <c r="EO454" s="28"/>
      <c r="EP454" s="28"/>
      <c r="EQ454" s="28"/>
      <c r="ER454" s="28"/>
      <c r="ES454" s="28"/>
      <c r="ET454" s="28"/>
      <c r="EU454" s="28"/>
      <c r="EV454" s="28"/>
      <c r="EW454" s="28"/>
      <c r="EX454" s="28"/>
      <c r="EY454" s="28"/>
      <c r="EZ454" s="28"/>
      <c r="FA454" s="28"/>
      <c r="FB454" s="28"/>
      <c r="FC454" s="28"/>
      <c r="FD454" s="28"/>
      <c r="FE454" s="28"/>
      <c r="FF454" s="28"/>
      <c r="AME454" s="28"/>
      <c r="AMF454" s="28"/>
      <c r="AMG454" s="28"/>
      <c r="AMH454" s="28"/>
      <c r="AMI454" s="28"/>
      <c r="AMJ454" s="28"/>
      <c r="AMK454" s="28"/>
      <c r="AML454" s="28"/>
      <c r="AMM454" s="28"/>
      <c r="AMN454" s="28"/>
      <c r="AMO454" s="28"/>
      <c r="AMP454" s="28"/>
      <c r="AMQ454" s="28"/>
      <c r="AMR454" s="28"/>
      <c r="AMS454" s="28"/>
      <c r="AMT454" s="28"/>
      <c r="AMU454" s="28"/>
      <c r="AMV454" s="28"/>
      <c r="AMW454" s="28"/>
      <c r="AMX454" s="28"/>
      <c r="AMY454" s="28"/>
      <c r="AMZ454" s="28"/>
      <c r="ANA454" s="28"/>
      <c r="ANB454" s="28"/>
      <c r="ANC454" s="28"/>
      <c r="AND454" s="28"/>
      <c r="ANE454" s="28"/>
      <c r="ANF454" s="28"/>
      <c r="ANG454" s="28"/>
      <c r="ANH454" s="28"/>
      <c r="ANI454" s="28"/>
      <c r="ANJ454" s="28"/>
      <c r="ANK454" s="28"/>
      <c r="ANL454" s="28"/>
      <c r="ANM454" s="28"/>
      <c r="ANN454" s="28"/>
      <c r="ANO454" s="28"/>
      <c r="ANP454" s="28"/>
      <c r="ANQ454" s="28"/>
      <c r="ANR454" s="28"/>
      <c r="ANS454" s="28"/>
      <c r="ANT454" s="28"/>
      <c r="ANU454" s="28"/>
      <c r="ANV454" s="28"/>
      <c r="ANW454" s="28"/>
      <c r="ANX454" s="28"/>
      <c r="ANY454" s="28"/>
      <c r="ANZ454" s="28"/>
      <c r="AOA454" s="28"/>
      <c r="AOB454" s="28"/>
      <c r="AOC454" s="28"/>
      <c r="AOD454" s="28"/>
      <c r="AOE454" s="28"/>
      <c r="AOF454" s="28"/>
      <c r="AOG454" s="28"/>
      <c r="AOH454" s="28"/>
      <c r="AOI454" s="28"/>
      <c r="AOJ454" s="28"/>
      <c r="AOK454" s="28"/>
      <c r="AOL454" s="28"/>
      <c r="AOM454" s="28"/>
      <c r="AON454" s="28"/>
      <c r="AOO454" s="28"/>
      <c r="AOP454" s="28"/>
      <c r="AOQ454" s="28"/>
      <c r="AOR454" s="28"/>
      <c r="AOS454" s="28"/>
      <c r="AOT454" s="28"/>
      <c r="AOU454" s="28"/>
      <c r="AOV454" s="28"/>
      <c r="AOW454" s="28"/>
      <c r="AOX454" s="28"/>
      <c r="AOY454" s="28"/>
      <c r="AOZ454" s="28"/>
      <c r="APA454" s="28"/>
      <c r="APB454" s="28"/>
      <c r="APC454" s="28"/>
      <c r="APD454" s="28"/>
      <c r="APE454" s="28"/>
      <c r="APF454" s="28"/>
      <c r="APG454" s="28"/>
      <c r="APH454" s="28"/>
      <c r="API454" s="28"/>
      <c r="APJ454" s="28"/>
      <c r="APK454" s="28"/>
      <c r="APL454" s="28"/>
      <c r="APM454" s="28"/>
      <c r="APN454" s="28"/>
      <c r="APO454" s="28"/>
      <c r="APP454" s="28"/>
      <c r="APQ454" s="28"/>
      <c r="APR454" s="28"/>
      <c r="APS454" s="28"/>
      <c r="APT454" s="28"/>
      <c r="APU454" s="28"/>
      <c r="APV454" s="28"/>
      <c r="APW454" s="28"/>
      <c r="APX454" s="28"/>
      <c r="APY454" s="28"/>
      <c r="APZ454" s="28"/>
      <c r="AQA454" s="28"/>
      <c r="AQB454" s="28"/>
      <c r="AQC454" s="28"/>
      <c r="AQD454" s="28"/>
      <c r="AQE454" s="28"/>
      <c r="AQF454" s="28"/>
      <c r="AQG454" s="28"/>
      <c r="AQH454" s="28"/>
      <c r="AQI454" s="28"/>
      <c r="AQJ454" s="28"/>
      <c r="AQK454" s="28"/>
      <c r="AQL454" s="28"/>
      <c r="AQM454" s="28"/>
      <c r="AQN454" s="28"/>
      <c r="AQO454" s="28"/>
      <c r="AQP454" s="28"/>
      <c r="AQQ454" s="28"/>
      <c r="AQR454" s="28"/>
      <c r="AQS454" s="28"/>
      <c r="AQT454" s="28"/>
      <c r="AQU454" s="28"/>
      <c r="AQV454" s="28"/>
      <c r="AQW454" s="28"/>
      <c r="AQX454" s="28"/>
      <c r="AQY454" s="28"/>
      <c r="AQZ454" s="28"/>
      <c r="ARA454" s="28"/>
      <c r="ARB454" s="28"/>
      <c r="ARC454" s="28"/>
      <c r="ARD454" s="28"/>
      <c r="ARE454" s="28"/>
      <c r="ARF454" s="28"/>
      <c r="ARG454" s="28"/>
      <c r="ARH454" s="28"/>
      <c r="ARI454" s="28"/>
      <c r="ARJ454" s="28"/>
      <c r="ARK454" s="28"/>
      <c r="ARL454" s="28"/>
      <c r="ARM454" s="28"/>
      <c r="ARN454" s="28"/>
      <c r="ARO454" s="28"/>
      <c r="ARP454" s="28"/>
      <c r="ARQ454" s="28"/>
      <c r="ARR454" s="28"/>
      <c r="ARS454" s="28"/>
      <c r="ART454" s="28"/>
      <c r="ARU454" s="28"/>
      <c r="ARV454" s="28"/>
      <c r="ARW454" s="28"/>
      <c r="ARX454" s="28"/>
      <c r="ARY454" s="28"/>
      <c r="ARZ454" s="28"/>
      <c r="ASA454" s="28"/>
      <c r="ASB454" s="28"/>
      <c r="ASC454" s="28"/>
      <c r="ASD454" s="28"/>
      <c r="ASE454" s="28"/>
      <c r="ASF454" s="28"/>
      <c r="ASG454" s="28"/>
      <c r="ASH454" s="28"/>
      <c r="ASI454" s="28"/>
      <c r="ASJ454" s="28"/>
      <c r="ASK454" s="28"/>
      <c r="ASL454" s="28"/>
      <c r="ASM454" s="28"/>
      <c r="ASN454" s="28"/>
      <c r="ASO454" s="28"/>
      <c r="ASP454" s="28"/>
      <c r="ASQ454" s="28"/>
      <c r="ASR454" s="28"/>
      <c r="ASS454" s="28"/>
      <c r="AST454" s="28"/>
      <c r="ASU454" s="28"/>
      <c r="ASV454" s="28"/>
      <c r="ASW454" s="28"/>
      <c r="ASX454" s="28"/>
      <c r="ASY454" s="28"/>
      <c r="ASZ454" s="28"/>
      <c r="ATA454" s="28"/>
      <c r="ATB454" s="28"/>
      <c r="ATC454" s="28"/>
      <c r="ATD454" s="28"/>
      <c r="ATE454" s="28"/>
      <c r="ATF454" s="28"/>
      <c r="ATG454" s="28"/>
      <c r="ATH454" s="28"/>
      <c r="ATI454" s="28"/>
      <c r="ATJ454" s="28"/>
      <c r="ATK454" s="28"/>
      <c r="ATL454" s="28"/>
      <c r="ATM454" s="28"/>
      <c r="ATN454" s="28"/>
      <c r="ATO454" s="28"/>
      <c r="ATP454" s="28"/>
      <c r="ATQ454" s="28"/>
      <c r="ATR454" s="28"/>
      <c r="ATS454" s="28"/>
      <c r="ATT454" s="28"/>
      <c r="ATU454" s="28"/>
      <c r="ATV454" s="28"/>
      <c r="ATW454" s="28"/>
      <c r="ATX454" s="28"/>
      <c r="ATY454" s="28"/>
    </row>
    <row r="455" spans="1:1221" x14ac:dyDescent="0.25">
      <c r="A455" s="92"/>
      <c r="B455" s="93">
        <v>600</v>
      </c>
      <c r="C455" s="94" t="s">
        <v>49</v>
      </c>
      <c r="D455" s="90" t="s">
        <v>94</v>
      </c>
      <c r="E455" s="19">
        <v>10</v>
      </c>
      <c r="F455" s="100">
        <v>0.2</v>
      </c>
      <c r="G455" s="51">
        <v>1.1000000000000001</v>
      </c>
      <c r="H455" s="51">
        <v>0.5</v>
      </c>
      <c r="I455" s="51">
        <v>15</v>
      </c>
    </row>
    <row r="456" spans="1:1221" x14ac:dyDescent="0.25">
      <c r="A456" s="92"/>
      <c r="B456" s="93"/>
      <c r="C456" s="94"/>
      <c r="D456" s="114" t="s">
        <v>134</v>
      </c>
      <c r="E456" s="114">
        <v>10</v>
      </c>
      <c r="F456" s="74"/>
      <c r="G456" s="51"/>
      <c r="H456" s="51"/>
      <c r="I456" s="51"/>
    </row>
    <row r="457" spans="1:1221" ht="31.5" x14ac:dyDescent="0.25">
      <c r="A457" s="92"/>
      <c r="B457" s="93"/>
      <c r="C457" s="94"/>
      <c r="D457" s="114" t="s">
        <v>154</v>
      </c>
      <c r="E457" s="114">
        <v>0.2</v>
      </c>
      <c r="F457" s="74"/>
      <c r="G457" s="51"/>
      <c r="H457" s="51"/>
      <c r="I457" s="51"/>
    </row>
    <row r="458" spans="1:1221" x14ac:dyDescent="0.25">
      <c r="A458" s="92"/>
      <c r="B458" s="93"/>
      <c r="C458" s="94"/>
      <c r="D458" s="114" t="s">
        <v>155</v>
      </c>
      <c r="E458" s="114">
        <v>0.2</v>
      </c>
      <c r="F458" s="74"/>
      <c r="G458" s="51"/>
      <c r="H458" s="51"/>
      <c r="I458" s="51"/>
    </row>
    <row r="459" spans="1:1221" x14ac:dyDescent="0.25">
      <c r="A459" s="92"/>
      <c r="B459" s="93"/>
      <c r="C459" s="94"/>
      <c r="D459" s="114" t="s">
        <v>125</v>
      </c>
      <c r="E459" s="114">
        <v>0.01</v>
      </c>
      <c r="F459" s="74"/>
      <c r="G459" s="51"/>
      <c r="H459" s="51"/>
      <c r="I459" s="51"/>
    </row>
    <row r="460" spans="1:1221" ht="31.5" x14ac:dyDescent="0.25">
      <c r="A460" s="75"/>
      <c r="B460" s="56">
        <v>640</v>
      </c>
      <c r="C460" s="94" t="s">
        <v>28</v>
      </c>
      <c r="D460" s="1" t="s">
        <v>427</v>
      </c>
      <c r="E460" s="1">
        <v>150</v>
      </c>
      <c r="F460" s="51">
        <v>0.3</v>
      </c>
      <c r="G460" s="51">
        <v>0</v>
      </c>
      <c r="H460" s="51">
        <v>24.7</v>
      </c>
      <c r="I460" s="51">
        <v>103</v>
      </c>
    </row>
    <row r="461" spans="1:1221" ht="31.5" x14ac:dyDescent="0.25">
      <c r="A461" s="73"/>
      <c r="B461" s="76"/>
      <c r="C461" s="71"/>
      <c r="D461" s="19" t="s">
        <v>243</v>
      </c>
      <c r="E461" s="19">
        <v>15</v>
      </c>
      <c r="F461" s="61"/>
      <c r="G461" s="61"/>
      <c r="H461" s="61"/>
      <c r="I461" s="61"/>
    </row>
    <row r="462" spans="1:1221" x14ac:dyDescent="0.25">
      <c r="A462" s="73"/>
      <c r="B462" s="76"/>
      <c r="C462" s="71"/>
      <c r="D462" s="19" t="s">
        <v>123</v>
      </c>
      <c r="E462" s="19">
        <v>140</v>
      </c>
      <c r="F462" s="61"/>
      <c r="G462" s="61"/>
      <c r="H462" s="61"/>
      <c r="I462" s="61"/>
    </row>
    <row r="463" spans="1:1221" x14ac:dyDescent="0.25">
      <c r="A463" s="73"/>
      <c r="B463" s="76"/>
      <c r="C463" s="71"/>
      <c r="D463" s="19" t="s">
        <v>112</v>
      </c>
      <c r="E463" s="19">
        <v>10</v>
      </c>
      <c r="F463" s="61"/>
      <c r="G463" s="61"/>
      <c r="H463" s="61"/>
      <c r="I463" s="61"/>
    </row>
    <row r="464" spans="1:1221" x14ac:dyDescent="0.25">
      <c r="A464" s="73"/>
      <c r="B464" s="76"/>
      <c r="C464" s="71"/>
      <c r="D464" s="19" t="s">
        <v>244</v>
      </c>
      <c r="E464" s="19">
        <v>7</v>
      </c>
      <c r="F464" s="61"/>
      <c r="G464" s="61"/>
      <c r="H464" s="61"/>
      <c r="I464" s="61"/>
    </row>
    <row r="465" spans="1:9" x14ac:dyDescent="0.25">
      <c r="A465" s="63"/>
      <c r="B465" s="56">
        <v>1</v>
      </c>
      <c r="C465" s="94" t="s">
        <v>17</v>
      </c>
      <c r="D465" s="1" t="s">
        <v>18</v>
      </c>
      <c r="E465" s="1">
        <v>20</v>
      </c>
      <c r="F465" s="51">
        <v>1.4</v>
      </c>
      <c r="G465" s="51">
        <v>0.14000000000000001</v>
      </c>
      <c r="H465" s="51">
        <v>8.8000000000000007</v>
      </c>
      <c r="I465" s="51">
        <v>48</v>
      </c>
    </row>
    <row r="466" spans="1:9" x14ac:dyDescent="0.25">
      <c r="A466" s="92"/>
      <c r="B466" s="56">
        <v>1</v>
      </c>
      <c r="C466" s="94" t="s">
        <v>17</v>
      </c>
      <c r="D466" s="1" t="s">
        <v>30</v>
      </c>
      <c r="E466" s="1">
        <v>10</v>
      </c>
      <c r="F466" s="51">
        <v>0.56999999999999995</v>
      </c>
      <c r="G466" s="51">
        <v>0.1</v>
      </c>
      <c r="H466" s="51">
        <v>3.7</v>
      </c>
      <c r="I466" s="51">
        <v>18.2</v>
      </c>
    </row>
    <row r="467" spans="1:9" x14ac:dyDescent="0.25">
      <c r="A467" s="11"/>
      <c r="B467" s="45"/>
      <c r="C467" s="91"/>
      <c r="D467" s="36" t="s">
        <v>21</v>
      </c>
      <c r="E467" s="101">
        <f>E466+E465+E457+E439+E428+E426+E460</f>
        <v>520.20000000000005</v>
      </c>
      <c r="F467" s="101">
        <f t="shared" ref="F467:I467" si="14">F466+F465+F457+F439+F428+F426+F460</f>
        <v>13.520000000000001</v>
      </c>
      <c r="G467" s="101">
        <f t="shared" si="14"/>
        <v>13.04</v>
      </c>
      <c r="H467" s="101">
        <f t="shared" si="14"/>
        <v>64</v>
      </c>
      <c r="I467" s="101">
        <f t="shared" si="14"/>
        <v>503.2</v>
      </c>
    </row>
    <row r="468" spans="1:9" ht="47.25" x14ac:dyDescent="0.25">
      <c r="D468" s="36" t="s">
        <v>22</v>
      </c>
      <c r="E468" s="170">
        <f>I467/14</f>
        <v>35.942857142857143</v>
      </c>
      <c r="F468" s="191"/>
      <c r="G468" s="191"/>
      <c r="H468" s="191"/>
      <c r="I468" s="185"/>
    </row>
    <row r="469" spans="1:9" ht="63" x14ac:dyDescent="0.25">
      <c r="A469" s="90" t="s">
        <v>31</v>
      </c>
      <c r="B469" s="45" t="s">
        <v>266</v>
      </c>
      <c r="C469" s="91" t="s">
        <v>99</v>
      </c>
      <c r="D469" s="1" t="s">
        <v>275</v>
      </c>
      <c r="E469" s="1">
        <v>150</v>
      </c>
      <c r="F469" s="8">
        <v>8</v>
      </c>
      <c r="G469" s="9">
        <v>11</v>
      </c>
      <c r="H469" s="9">
        <v>46</v>
      </c>
      <c r="I469" s="8">
        <v>318</v>
      </c>
    </row>
    <row r="470" spans="1:9" x14ac:dyDescent="0.25">
      <c r="D470" s="19" t="s">
        <v>199</v>
      </c>
      <c r="E470" s="19">
        <v>20</v>
      </c>
      <c r="F470" s="19"/>
      <c r="G470" s="19"/>
      <c r="H470" s="19"/>
      <c r="I470" s="19"/>
    </row>
    <row r="471" spans="1:9" ht="31.5" x14ac:dyDescent="0.25">
      <c r="A471" s="90"/>
      <c r="B471" s="45"/>
      <c r="C471" s="91"/>
      <c r="D471" s="19" t="s">
        <v>110</v>
      </c>
      <c r="E471" s="19">
        <v>0.4</v>
      </c>
      <c r="F471" s="19"/>
      <c r="G471" s="19"/>
      <c r="H471" s="9"/>
      <c r="I471" s="8"/>
    </row>
    <row r="472" spans="1:9" ht="31.5" x14ac:dyDescent="0.25">
      <c r="A472" s="90"/>
      <c r="B472" s="45"/>
      <c r="C472" s="91"/>
      <c r="D472" s="19" t="s">
        <v>111</v>
      </c>
      <c r="E472" s="19">
        <v>19</v>
      </c>
      <c r="F472" s="19"/>
      <c r="G472" s="19"/>
      <c r="H472" s="9"/>
      <c r="I472" s="8"/>
    </row>
    <row r="473" spans="1:9" x14ac:dyDescent="0.25">
      <c r="A473" s="90"/>
      <c r="B473" s="45"/>
      <c r="C473" s="91"/>
      <c r="D473" s="19" t="s">
        <v>123</v>
      </c>
      <c r="E473" s="19">
        <v>44</v>
      </c>
      <c r="F473" s="19"/>
      <c r="G473" s="19"/>
      <c r="H473" s="9"/>
      <c r="I473" s="8"/>
    </row>
    <row r="474" spans="1:9" x14ac:dyDescent="0.25">
      <c r="A474" s="90"/>
      <c r="B474" s="45"/>
      <c r="C474" s="91"/>
      <c r="D474" s="19" t="s">
        <v>112</v>
      </c>
      <c r="E474" s="19">
        <v>6</v>
      </c>
      <c r="F474" s="19"/>
      <c r="G474" s="19"/>
      <c r="H474" s="9"/>
      <c r="I474" s="8"/>
    </row>
    <row r="475" spans="1:9" x14ac:dyDescent="0.25">
      <c r="A475" s="90"/>
      <c r="B475" s="45"/>
      <c r="C475" s="91"/>
      <c r="D475" s="19" t="s">
        <v>329</v>
      </c>
      <c r="E475" s="13">
        <v>8</v>
      </c>
      <c r="F475" s="19"/>
      <c r="G475" s="19"/>
      <c r="H475" s="9"/>
      <c r="I475" s="8"/>
    </row>
    <row r="476" spans="1:9" ht="31.5" x14ac:dyDescent="0.25">
      <c r="A476" s="90"/>
      <c r="B476" s="45"/>
      <c r="C476" s="91"/>
      <c r="D476" s="19" t="s">
        <v>128</v>
      </c>
      <c r="E476" s="19">
        <v>4</v>
      </c>
      <c r="F476" s="19"/>
      <c r="G476" s="19"/>
      <c r="H476" s="9"/>
      <c r="I476" s="8"/>
    </row>
    <row r="477" spans="1:9" x14ac:dyDescent="0.25">
      <c r="A477" s="90"/>
      <c r="B477" s="45"/>
      <c r="C477" s="91"/>
      <c r="D477" s="19" t="s">
        <v>174</v>
      </c>
      <c r="E477" s="19">
        <v>2</v>
      </c>
      <c r="F477" s="19"/>
      <c r="G477" s="19"/>
      <c r="H477" s="9"/>
      <c r="I477" s="8"/>
    </row>
    <row r="478" spans="1:9" x14ac:dyDescent="0.25">
      <c r="A478" s="90"/>
      <c r="B478" s="45"/>
      <c r="C478" s="91"/>
      <c r="D478" s="19" t="s">
        <v>196</v>
      </c>
      <c r="E478" s="19">
        <v>2</v>
      </c>
      <c r="F478" s="19"/>
      <c r="G478" s="19"/>
      <c r="H478" s="9"/>
      <c r="I478" s="8"/>
    </row>
    <row r="479" spans="1:9" x14ac:dyDescent="0.25">
      <c r="A479" s="90"/>
      <c r="D479" s="19" t="s">
        <v>136</v>
      </c>
      <c r="E479" s="19">
        <v>3.0000000000000001E-3</v>
      </c>
      <c r="F479" s="19"/>
      <c r="G479" s="19"/>
      <c r="H479" s="9"/>
      <c r="I479" s="8"/>
    </row>
    <row r="480" spans="1:9" x14ac:dyDescent="0.25">
      <c r="A480" s="90"/>
      <c r="D480" s="19" t="s">
        <v>197</v>
      </c>
      <c r="E480" s="19">
        <v>90</v>
      </c>
      <c r="F480" s="19"/>
      <c r="G480" s="19"/>
      <c r="H480" s="9"/>
      <c r="I480" s="8"/>
    </row>
    <row r="481" spans="1:9" ht="31.5" x14ac:dyDescent="0.25">
      <c r="A481" s="90"/>
      <c r="B481" s="45" t="s">
        <v>12</v>
      </c>
      <c r="C481" s="91" t="s">
        <v>49</v>
      </c>
      <c r="D481" s="1" t="s">
        <v>100</v>
      </c>
      <c r="E481" s="1">
        <v>20</v>
      </c>
      <c r="F481" s="19"/>
      <c r="G481" s="9"/>
      <c r="H481" s="9"/>
      <c r="I481" s="8"/>
    </row>
    <row r="482" spans="1:9" ht="47.25" x14ac:dyDescent="0.25">
      <c r="A482" s="30"/>
      <c r="B482" s="45">
        <v>693</v>
      </c>
      <c r="C482" s="46" t="s">
        <v>33</v>
      </c>
      <c r="D482" s="1" t="s">
        <v>101</v>
      </c>
      <c r="E482" s="1">
        <v>150</v>
      </c>
      <c r="F482" s="9">
        <v>0.6</v>
      </c>
      <c r="G482" s="9">
        <v>0</v>
      </c>
      <c r="H482" s="9">
        <v>17.7</v>
      </c>
      <c r="I482" s="8">
        <v>71</v>
      </c>
    </row>
    <row r="483" spans="1:9" x14ac:dyDescent="0.25">
      <c r="A483" s="30"/>
      <c r="B483" s="23"/>
      <c r="C483" s="24"/>
      <c r="D483" s="19" t="s">
        <v>200</v>
      </c>
      <c r="E483" s="34">
        <v>15</v>
      </c>
      <c r="F483" s="32"/>
      <c r="G483" s="32"/>
      <c r="H483" s="32"/>
      <c r="I483" s="32"/>
    </row>
    <row r="484" spans="1:9" x14ac:dyDescent="0.25">
      <c r="A484" s="30"/>
      <c r="B484" s="23"/>
      <c r="C484" s="24"/>
      <c r="D484" s="19" t="s">
        <v>123</v>
      </c>
      <c r="E484" s="34">
        <v>150</v>
      </c>
      <c r="F484" s="32"/>
      <c r="G484" s="32"/>
      <c r="H484" s="34"/>
      <c r="I484" s="32"/>
    </row>
    <row r="485" spans="1:9" x14ac:dyDescent="0.25">
      <c r="A485" s="6"/>
      <c r="D485" s="19" t="s">
        <v>112</v>
      </c>
      <c r="E485" s="34">
        <v>10</v>
      </c>
      <c r="F485" s="32"/>
      <c r="G485" s="32"/>
      <c r="H485" s="34"/>
      <c r="I485" s="32"/>
    </row>
    <row r="486" spans="1:9" x14ac:dyDescent="0.25">
      <c r="A486" s="63"/>
      <c r="B486" s="56">
        <v>1</v>
      </c>
      <c r="C486" s="94" t="s">
        <v>17</v>
      </c>
      <c r="D486" s="1" t="s">
        <v>18</v>
      </c>
      <c r="E486" s="1">
        <v>20</v>
      </c>
      <c r="F486" s="51">
        <v>1.4</v>
      </c>
      <c r="G486" s="51">
        <v>0.14000000000000001</v>
      </c>
      <c r="H486" s="51">
        <v>8.8000000000000007</v>
      </c>
      <c r="I486" s="51">
        <v>48</v>
      </c>
    </row>
    <row r="487" spans="1:9" ht="31.5" x14ac:dyDescent="0.25">
      <c r="A487" s="6"/>
      <c r="B487" s="45" t="s">
        <v>12</v>
      </c>
      <c r="C487" s="46"/>
      <c r="D487" s="1" t="s">
        <v>230</v>
      </c>
      <c r="E487" s="1">
        <v>100</v>
      </c>
      <c r="F487" s="8">
        <v>2</v>
      </c>
      <c r="G487" s="8">
        <v>0</v>
      </c>
      <c r="H487" s="9">
        <v>14</v>
      </c>
      <c r="I487" s="8">
        <v>80</v>
      </c>
    </row>
    <row r="488" spans="1:9" x14ac:dyDescent="0.25">
      <c r="A488" s="6"/>
      <c r="B488" s="17"/>
      <c r="C488" s="19"/>
      <c r="D488" s="36" t="s">
        <v>21</v>
      </c>
      <c r="E488" s="101">
        <f>E487+E486+E482+E481+E469</f>
        <v>440</v>
      </c>
      <c r="F488" s="101">
        <f t="shared" ref="F488:I488" si="15">F487+F486+F482+F481+F469</f>
        <v>12</v>
      </c>
      <c r="G488" s="101">
        <f t="shared" si="15"/>
        <v>11.14</v>
      </c>
      <c r="H488" s="101">
        <f t="shared" si="15"/>
        <v>86.5</v>
      </c>
      <c r="I488" s="101">
        <f t="shared" si="15"/>
        <v>517</v>
      </c>
    </row>
    <row r="489" spans="1:9" ht="47.25" x14ac:dyDescent="0.25">
      <c r="A489" s="6"/>
      <c r="B489" s="17"/>
      <c r="C489" s="19"/>
      <c r="D489" s="36" t="s">
        <v>22</v>
      </c>
      <c r="E489" s="170">
        <f>I488/14</f>
        <v>36.928571428571431</v>
      </c>
      <c r="F489" s="192"/>
      <c r="G489" s="192"/>
      <c r="H489" s="191"/>
      <c r="I489" s="185"/>
    </row>
    <row r="490" spans="1:9" ht="31.5" x14ac:dyDescent="0.25">
      <c r="A490" s="188"/>
      <c r="B490" s="93"/>
      <c r="C490" s="65"/>
      <c r="D490" s="189" t="s">
        <v>323</v>
      </c>
      <c r="E490" s="170">
        <f>E489+E468+E425</f>
        <v>102.67142857142856</v>
      </c>
      <c r="F490" s="94">
        <f>F488+F467+F424</f>
        <v>33.520000000000003</v>
      </c>
      <c r="G490" s="94">
        <f>G488+G467+G424</f>
        <v>28.68</v>
      </c>
      <c r="H490" s="94">
        <f>H488+H467+H424</f>
        <v>201.7</v>
      </c>
      <c r="I490" s="94">
        <f>I488+I467+I424</f>
        <v>1437.4</v>
      </c>
    </row>
    <row r="491" spans="1:9" x14ac:dyDescent="0.25">
      <c r="C491" s="94"/>
      <c r="D491" s="33" t="s">
        <v>88</v>
      </c>
      <c r="E491" s="19"/>
      <c r="F491" s="100"/>
      <c r="G491" s="100"/>
      <c r="H491" s="51"/>
      <c r="I491" s="100"/>
    </row>
    <row r="492" spans="1:9" ht="47.25" x14ac:dyDescent="0.25">
      <c r="A492" s="92" t="s">
        <v>89</v>
      </c>
      <c r="B492" s="93">
        <v>302</v>
      </c>
      <c r="C492" s="94" t="s">
        <v>14</v>
      </c>
      <c r="D492" s="1" t="s">
        <v>391</v>
      </c>
      <c r="E492" s="1">
        <v>150</v>
      </c>
      <c r="F492" s="100">
        <v>4.5999999999999996</v>
      </c>
      <c r="G492" s="100">
        <v>5.8</v>
      </c>
      <c r="H492" s="100">
        <v>24.1</v>
      </c>
      <c r="I492" s="100">
        <v>187</v>
      </c>
    </row>
    <row r="493" spans="1:9" x14ac:dyDescent="0.25">
      <c r="A493" s="92"/>
      <c r="B493" s="93"/>
      <c r="C493" s="94"/>
      <c r="D493" s="36" t="s">
        <v>264</v>
      </c>
      <c r="E493" s="19">
        <v>23</v>
      </c>
      <c r="F493" s="55"/>
      <c r="G493" s="55"/>
      <c r="H493" s="55"/>
      <c r="I493" s="55"/>
    </row>
    <row r="494" spans="1:9" ht="31.5" x14ac:dyDescent="0.25">
      <c r="A494" s="52"/>
      <c r="B494" s="53"/>
      <c r="C494" s="54"/>
      <c r="D494" s="36" t="s">
        <v>110</v>
      </c>
      <c r="E494" s="19">
        <v>0.7</v>
      </c>
      <c r="F494" s="55"/>
      <c r="G494" s="55"/>
      <c r="H494" s="55"/>
      <c r="I494" s="55"/>
    </row>
    <row r="495" spans="1:9" ht="31.5" x14ac:dyDescent="0.25">
      <c r="A495" s="52"/>
      <c r="B495" s="53"/>
      <c r="C495" s="54"/>
      <c r="D495" s="36" t="s">
        <v>111</v>
      </c>
      <c r="E495" s="19">
        <v>126</v>
      </c>
      <c r="F495" s="55"/>
      <c r="G495" s="55"/>
      <c r="H495" s="55"/>
      <c r="I495" s="55"/>
    </row>
    <row r="496" spans="1:9" x14ac:dyDescent="0.25">
      <c r="A496" s="52"/>
      <c r="B496" s="53"/>
      <c r="C496" s="54"/>
      <c r="D496" s="36" t="s">
        <v>112</v>
      </c>
      <c r="E496" s="19">
        <v>4</v>
      </c>
      <c r="F496" s="55"/>
      <c r="G496" s="55"/>
      <c r="H496" s="55"/>
      <c r="I496" s="55"/>
    </row>
    <row r="497" spans="1:9" ht="31.5" x14ac:dyDescent="0.25">
      <c r="A497" s="52"/>
      <c r="B497" s="53"/>
      <c r="C497" s="54"/>
      <c r="D497" s="1" t="s">
        <v>113</v>
      </c>
      <c r="E497" s="1">
        <v>5</v>
      </c>
      <c r="F497" s="55"/>
      <c r="G497" s="55"/>
      <c r="H497" s="55"/>
      <c r="I497" s="55"/>
    </row>
    <row r="498" spans="1:9" s="26" customFormat="1" ht="45" x14ac:dyDescent="0.25">
      <c r="A498" s="60"/>
      <c r="B498" s="53">
        <v>693</v>
      </c>
      <c r="C498" s="54" t="s">
        <v>33</v>
      </c>
      <c r="D498" s="113" t="s">
        <v>34</v>
      </c>
      <c r="E498" s="133">
        <v>150</v>
      </c>
      <c r="F498" s="67">
        <v>3.7</v>
      </c>
      <c r="G498" s="67">
        <v>3.7</v>
      </c>
      <c r="H498" s="67">
        <v>24.3</v>
      </c>
      <c r="I498" s="67">
        <v>142</v>
      </c>
    </row>
    <row r="499" spans="1:9" s="26" customFormat="1" x14ac:dyDescent="0.25">
      <c r="A499" s="60"/>
      <c r="B499" s="53"/>
      <c r="C499" s="54"/>
      <c r="D499" s="19" t="s">
        <v>137</v>
      </c>
      <c r="E499" s="134">
        <v>1</v>
      </c>
      <c r="F499" s="67"/>
      <c r="G499" s="67"/>
      <c r="H499" s="67"/>
      <c r="I499" s="67"/>
    </row>
    <row r="500" spans="1:9" s="26" customFormat="1" x14ac:dyDescent="0.25">
      <c r="A500" s="60"/>
      <c r="B500" s="53"/>
      <c r="C500" s="54"/>
      <c r="D500" s="19" t="s">
        <v>123</v>
      </c>
      <c r="E500" s="134">
        <v>90</v>
      </c>
      <c r="F500" s="67"/>
      <c r="G500" s="67"/>
      <c r="H500" s="67"/>
      <c r="I500" s="67"/>
    </row>
    <row r="501" spans="1:9" x14ac:dyDescent="0.25">
      <c r="A501" s="60"/>
      <c r="B501" s="53"/>
      <c r="C501" s="54"/>
      <c r="D501" s="19" t="s">
        <v>112</v>
      </c>
      <c r="E501" s="134">
        <v>10</v>
      </c>
      <c r="F501" s="67"/>
      <c r="G501" s="67"/>
      <c r="H501" s="67"/>
      <c r="I501" s="67"/>
    </row>
    <row r="502" spans="1:9" x14ac:dyDescent="0.25">
      <c r="A502" s="60"/>
      <c r="B502" s="53"/>
      <c r="C502" s="54"/>
      <c r="D502" s="19" t="s">
        <v>131</v>
      </c>
      <c r="E502" s="134">
        <v>83</v>
      </c>
      <c r="F502" s="67"/>
      <c r="G502" s="67"/>
      <c r="H502" s="67"/>
      <c r="I502" s="67"/>
    </row>
    <row r="503" spans="1:9" x14ac:dyDescent="0.25">
      <c r="B503" s="93"/>
      <c r="C503" s="94" t="s">
        <v>13</v>
      </c>
      <c r="D503" s="1" t="s">
        <v>35</v>
      </c>
      <c r="E503" s="1">
        <v>15</v>
      </c>
      <c r="F503" s="51">
        <v>1.1299999999999999</v>
      </c>
      <c r="G503" s="51">
        <v>0.5</v>
      </c>
      <c r="H503" s="51">
        <v>17</v>
      </c>
      <c r="I503" s="100">
        <v>60</v>
      </c>
    </row>
    <row r="504" spans="1:9" x14ac:dyDescent="0.25">
      <c r="A504" s="92"/>
      <c r="B504" s="93">
        <v>3</v>
      </c>
      <c r="C504" s="94" t="s">
        <v>13</v>
      </c>
      <c r="D504" s="1" t="s">
        <v>90</v>
      </c>
      <c r="E504" s="1">
        <v>10</v>
      </c>
      <c r="F504" s="51"/>
      <c r="G504" s="51"/>
      <c r="H504" s="100"/>
      <c r="I504" s="100"/>
    </row>
    <row r="505" spans="1:9" ht="31.5" x14ac:dyDescent="0.25">
      <c r="A505" s="92"/>
      <c r="C505" s="94" t="s">
        <v>13</v>
      </c>
      <c r="D505" s="1" t="s">
        <v>91</v>
      </c>
      <c r="E505" s="1">
        <v>5</v>
      </c>
      <c r="F505" s="51"/>
      <c r="G505" s="51"/>
      <c r="H505" s="51"/>
      <c r="I505" s="100"/>
    </row>
    <row r="506" spans="1:9" x14ac:dyDescent="0.25">
      <c r="A506" s="63"/>
      <c r="B506" s="56">
        <v>1</v>
      </c>
      <c r="C506" s="94" t="s">
        <v>17</v>
      </c>
      <c r="D506" s="1" t="s">
        <v>18</v>
      </c>
      <c r="E506" s="1">
        <v>20</v>
      </c>
      <c r="F506" s="51">
        <v>1.4</v>
      </c>
      <c r="G506" s="51">
        <v>0.14000000000000001</v>
      </c>
      <c r="H506" s="51">
        <v>8.8000000000000007</v>
      </c>
      <c r="I506" s="51">
        <v>48</v>
      </c>
    </row>
    <row r="507" spans="1:9" x14ac:dyDescent="0.25">
      <c r="A507" s="92"/>
      <c r="B507" s="56">
        <v>1</v>
      </c>
      <c r="C507" s="94" t="s">
        <v>17</v>
      </c>
      <c r="D507" s="1" t="s">
        <v>30</v>
      </c>
      <c r="E507" s="1">
        <v>10</v>
      </c>
      <c r="F507" s="51">
        <v>0.56999999999999995</v>
      </c>
      <c r="G507" s="51">
        <v>0.1</v>
      </c>
      <c r="H507" s="51">
        <v>3.7</v>
      </c>
      <c r="I507" s="51">
        <v>18.2</v>
      </c>
    </row>
    <row r="508" spans="1:9" s="26" customFormat="1" ht="30" x14ac:dyDescent="0.25">
      <c r="A508" s="92" t="s">
        <v>92</v>
      </c>
      <c r="B508" s="93" t="s">
        <v>12</v>
      </c>
      <c r="C508" s="94" t="s">
        <v>46</v>
      </c>
      <c r="D508" s="1" t="s">
        <v>73</v>
      </c>
      <c r="E508" s="1">
        <v>100</v>
      </c>
      <c r="F508" s="51">
        <v>4.0999999999999996</v>
      </c>
      <c r="G508" s="51">
        <v>3.1</v>
      </c>
      <c r="H508" s="51">
        <v>1.9</v>
      </c>
      <c r="I508" s="100">
        <v>60</v>
      </c>
    </row>
    <row r="509" spans="1:9" s="26" customFormat="1" x14ac:dyDescent="0.25">
      <c r="A509" s="75"/>
      <c r="B509" s="93"/>
      <c r="C509" s="94"/>
      <c r="D509" s="41" t="s">
        <v>21</v>
      </c>
      <c r="E509" s="101">
        <f>E508+E507+E506+E492+E498+E497</f>
        <v>435</v>
      </c>
      <c r="F509" s="101">
        <f>F508+F507+F506+F492+F498</f>
        <v>14.370000000000001</v>
      </c>
      <c r="G509" s="101">
        <f>G508+G507+G506+G492+G498</f>
        <v>12.84</v>
      </c>
      <c r="H509" s="101">
        <f>H508+H507+H506+H492+H498</f>
        <v>62.8</v>
      </c>
      <c r="I509" s="101">
        <f>I508+I507+I506+I492+I498</f>
        <v>455.2</v>
      </c>
    </row>
    <row r="510" spans="1:9" ht="47.25" x14ac:dyDescent="0.25">
      <c r="D510" s="41" t="s">
        <v>22</v>
      </c>
      <c r="E510" s="170">
        <f>I509/14</f>
        <v>32.514285714285712</v>
      </c>
      <c r="F510" s="109"/>
      <c r="G510" s="109"/>
      <c r="H510" s="109"/>
      <c r="I510" s="178"/>
    </row>
    <row r="511" spans="1:9" ht="31.5" x14ac:dyDescent="0.25">
      <c r="A511" s="95" t="s">
        <v>23</v>
      </c>
      <c r="B511" s="96">
        <v>78</v>
      </c>
      <c r="C511" s="97" t="s">
        <v>13</v>
      </c>
      <c r="D511" s="111" t="s">
        <v>413</v>
      </c>
      <c r="E511" s="111">
        <v>30</v>
      </c>
      <c r="F511" s="97">
        <v>0.7</v>
      </c>
      <c r="G511" s="97">
        <v>1.8</v>
      </c>
      <c r="H511" s="97">
        <v>3.4</v>
      </c>
      <c r="I511" s="98">
        <v>38</v>
      </c>
    </row>
    <row r="512" spans="1:9" x14ac:dyDescent="0.25">
      <c r="A512" s="95"/>
      <c r="B512" s="96"/>
      <c r="C512" s="97"/>
      <c r="D512" s="180" t="s">
        <v>360</v>
      </c>
      <c r="E512" s="13">
        <v>36</v>
      </c>
      <c r="F512" s="108"/>
      <c r="G512" s="108"/>
      <c r="H512" s="108"/>
      <c r="I512" s="108"/>
    </row>
    <row r="513" spans="1:9" x14ac:dyDescent="0.25">
      <c r="A513" s="79"/>
      <c r="B513" s="107"/>
      <c r="C513" s="108"/>
      <c r="D513" s="181" t="s">
        <v>361</v>
      </c>
      <c r="E513" s="172">
        <v>7</v>
      </c>
      <c r="F513" s="108"/>
      <c r="G513" s="108"/>
      <c r="H513" s="108"/>
      <c r="I513" s="109"/>
    </row>
    <row r="514" spans="1:9" x14ac:dyDescent="0.25">
      <c r="A514" s="79"/>
      <c r="B514" s="107"/>
      <c r="C514" s="108"/>
      <c r="D514" s="181" t="s">
        <v>280</v>
      </c>
      <c r="E514" s="172">
        <v>2</v>
      </c>
      <c r="F514" s="108"/>
      <c r="G514" s="108"/>
      <c r="H514" s="108"/>
      <c r="I514" s="109"/>
    </row>
    <row r="515" spans="1:9" x14ac:dyDescent="0.25">
      <c r="A515" s="79"/>
      <c r="B515" s="107"/>
      <c r="C515" s="108"/>
      <c r="D515" s="181" t="s">
        <v>139</v>
      </c>
      <c r="E515" s="172">
        <v>3</v>
      </c>
      <c r="F515" s="108"/>
      <c r="G515" s="108"/>
      <c r="H515" s="108"/>
      <c r="I515" s="109"/>
    </row>
    <row r="516" spans="1:9" x14ac:dyDescent="0.25">
      <c r="A516" s="79"/>
      <c r="B516" s="107"/>
      <c r="C516" s="108"/>
      <c r="D516" s="181" t="s">
        <v>240</v>
      </c>
      <c r="E516" s="172">
        <v>1E-3</v>
      </c>
      <c r="F516" s="108"/>
      <c r="G516" s="108"/>
      <c r="H516" s="108"/>
      <c r="I516" s="109"/>
    </row>
    <row r="517" spans="1:9" x14ac:dyDescent="0.25">
      <c r="A517" s="79"/>
      <c r="B517" s="107"/>
      <c r="C517" s="108"/>
      <c r="D517" s="181" t="s">
        <v>301</v>
      </c>
      <c r="E517" s="172">
        <v>0.3</v>
      </c>
      <c r="F517" s="108"/>
      <c r="G517" s="108"/>
      <c r="H517" s="108"/>
      <c r="I517" s="109"/>
    </row>
    <row r="518" spans="1:9" s="28" customFormat="1" ht="31.5" x14ac:dyDescent="0.25">
      <c r="A518" s="59"/>
      <c r="B518" s="93">
        <v>124</v>
      </c>
      <c r="C518" s="94" t="s">
        <v>24</v>
      </c>
      <c r="D518" s="1" t="s">
        <v>25</v>
      </c>
      <c r="E518" s="1">
        <v>150</v>
      </c>
      <c r="F518" s="51">
        <v>1.2</v>
      </c>
      <c r="G518" s="51">
        <v>2.5</v>
      </c>
      <c r="H518" s="51">
        <v>6</v>
      </c>
      <c r="I518" s="51">
        <v>66</v>
      </c>
    </row>
    <row r="519" spans="1:9" s="28" customFormat="1" x14ac:dyDescent="0.25">
      <c r="A519" s="60"/>
      <c r="B519" s="53"/>
      <c r="C519" s="54"/>
      <c r="D519" s="19" t="s">
        <v>334</v>
      </c>
      <c r="E519" s="19">
        <v>30</v>
      </c>
      <c r="F519" s="61"/>
      <c r="G519" s="61"/>
      <c r="H519" s="61"/>
      <c r="I519" s="61"/>
    </row>
    <row r="520" spans="1:9" s="28" customFormat="1" x14ac:dyDescent="0.25">
      <c r="A520" s="60"/>
      <c r="B520" s="53"/>
      <c r="C520" s="54"/>
      <c r="D520" s="19" t="s">
        <v>335</v>
      </c>
      <c r="E520" s="19">
        <v>18</v>
      </c>
      <c r="F520" s="61"/>
      <c r="G520" s="61"/>
      <c r="H520" s="61"/>
      <c r="I520" s="179"/>
    </row>
    <row r="521" spans="1:9" s="28" customFormat="1" x14ac:dyDescent="0.25">
      <c r="A521" s="60"/>
      <c r="B521" s="53"/>
      <c r="C521" s="54"/>
      <c r="D521" s="19" t="s">
        <v>336</v>
      </c>
      <c r="E521" s="19">
        <v>6</v>
      </c>
      <c r="F521" s="61"/>
      <c r="G521" s="61"/>
      <c r="H521" s="61"/>
      <c r="I521" s="179"/>
    </row>
    <row r="522" spans="1:9" s="28" customFormat="1" x14ac:dyDescent="0.25">
      <c r="A522" s="60"/>
      <c r="B522" s="53"/>
      <c r="C522" s="54"/>
      <c r="D522" s="19" t="s">
        <v>337</v>
      </c>
      <c r="E522" s="19">
        <v>6</v>
      </c>
      <c r="F522" s="61"/>
      <c r="G522" s="61"/>
      <c r="H522" s="61"/>
      <c r="I522" s="179"/>
    </row>
    <row r="523" spans="1:9" s="28" customFormat="1" x14ac:dyDescent="0.25">
      <c r="A523" s="60"/>
      <c r="B523" s="53"/>
      <c r="C523" s="54"/>
      <c r="D523" s="19" t="s">
        <v>114</v>
      </c>
      <c r="E523" s="19">
        <v>2</v>
      </c>
      <c r="F523" s="61"/>
      <c r="G523" s="61"/>
      <c r="H523" s="61"/>
      <c r="I523" s="179"/>
    </row>
    <row r="524" spans="1:9" s="28" customFormat="1" x14ac:dyDescent="0.25">
      <c r="A524" s="60"/>
      <c r="B524" s="53"/>
      <c r="C524" s="54"/>
      <c r="D524" s="19" t="s">
        <v>115</v>
      </c>
      <c r="E524" s="19">
        <v>120</v>
      </c>
      <c r="F524" s="61"/>
      <c r="G524" s="61"/>
      <c r="H524" s="61"/>
      <c r="I524" s="179"/>
    </row>
    <row r="525" spans="1:9" s="28" customFormat="1" x14ac:dyDescent="0.25">
      <c r="A525" s="60"/>
      <c r="B525" s="53"/>
      <c r="C525" s="54"/>
      <c r="D525" s="19" t="s">
        <v>116</v>
      </c>
      <c r="E525" s="19">
        <v>0.7</v>
      </c>
      <c r="F525" s="61"/>
      <c r="G525" s="61"/>
      <c r="H525" s="61"/>
      <c r="I525" s="179"/>
    </row>
    <row r="526" spans="1:9" s="28" customFormat="1" x14ac:dyDescent="0.25">
      <c r="A526" s="60"/>
      <c r="B526" s="53"/>
      <c r="C526" s="54"/>
      <c r="D526" s="19" t="s">
        <v>117</v>
      </c>
      <c r="E526" s="19">
        <v>0.75</v>
      </c>
      <c r="F526" s="61"/>
      <c r="G526" s="61"/>
      <c r="H526" s="61"/>
      <c r="I526" s="179"/>
    </row>
    <row r="527" spans="1:9" s="28" customFormat="1" x14ac:dyDescent="0.25">
      <c r="A527" s="60"/>
      <c r="B527" s="53"/>
      <c r="C527" s="54"/>
      <c r="D527" s="19" t="s">
        <v>118</v>
      </c>
      <c r="E527" s="113">
        <v>10</v>
      </c>
      <c r="F527" s="61"/>
      <c r="G527" s="61"/>
      <c r="H527" s="61"/>
      <c r="I527" s="179"/>
    </row>
    <row r="528" spans="1:9" ht="31.5" x14ac:dyDescent="0.25">
      <c r="A528" s="60"/>
      <c r="B528" s="53">
        <v>390</v>
      </c>
      <c r="C528" s="71" t="s">
        <v>26</v>
      </c>
      <c r="D528" s="150" t="s">
        <v>93</v>
      </c>
      <c r="E528" s="1">
        <v>50</v>
      </c>
      <c r="F528" s="100">
        <v>5.2</v>
      </c>
      <c r="G528" s="100">
        <v>5.4</v>
      </c>
      <c r="H528" s="100">
        <v>2.9</v>
      </c>
      <c r="I528" s="51">
        <v>82</v>
      </c>
    </row>
    <row r="529" spans="1:9" x14ac:dyDescent="0.25">
      <c r="A529" s="60"/>
      <c r="B529" s="53"/>
      <c r="C529" s="71"/>
      <c r="D529" s="19" t="s">
        <v>194</v>
      </c>
      <c r="E529" s="19">
        <v>50</v>
      </c>
      <c r="F529" s="100"/>
      <c r="G529" s="100"/>
      <c r="H529" s="100"/>
      <c r="I529" s="100"/>
    </row>
    <row r="530" spans="1:9" x14ac:dyDescent="0.25">
      <c r="A530" s="60"/>
      <c r="B530" s="53"/>
      <c r="C530" s="151"/>
      <c r="D530" s="19" t="s">
        <v>392</v>
      </c>
      <c r="E530" s="19">
        <v>5</v>
      </c>
      <c r="F530" s="100"/>
      <c r="G530" s="100"/>
      <c r="H530" s="100"/>
      <c r="I530" s="51"/>
    </row>
    <row r="531" spans="1:9" x14ac:dyDescent="0.25">
      <c r="A531" s="60"/>
      <c r="B531" s="53"/>
      <c r="C531" s="71"/>
      <c r="D531" s="19" t="s">
        <v>62</v>
      </c>
      <c r="E531" s="19">
        <v>4</v>
      </c>
      <c r="F531" s="100"/>
      <c r="G531" s="100"/>
      <c r="H531" s="100"/>
      <c r="I531" s="51"/>
    </row>
    <row r="532" spans="1:9" x14ac:dyDescent="0.25">
      <c r="A532" s="60"/>
      <c r="B532" s="53"/>
      <c r="C532" s="71"/>
      <c r="D532" s="19" t="s">
        <v>393</v>
      </c>
      <c r="E532" s="19">
        <v>6</v>
      </c>
      <c r="F532" s="100"/>
      <c r="G532" s="100"/>
      <c r="H532" s="100"/>
      <c r="I532" s="51"/>
    </row>
    <row r="533" spans="1:9" x14ac:dyDescent="0.25">
      <c r="A533" s="60"/>
      <c r="B533" s="53"/>
      <c r="C533" s="71"/>
      <c r="D533" s="19" t="s">
        <v>394</v>
      </c>
      <c r="E533" s="19">
        <v>5</v>
      </c>
      <c r="F533" s="100"/>
      <c r="G533" s="100"/>
      <c r="H533" s="100"/>
      <c r="I533" s="51"/>
    </row>
    <row r="534" spans="1:9" x14ac:dyDescent="0.25">
      <c r="A534" s="60"/>
      <c r="B534" s="53"/>
      <c r="C534" s="71"/>
      <c r="D534" s="19" t="s">
        <v>173</v>
      </c>
      <c r="E534" s="19">
        <v>5</v>
      </c>
      <c r="F534" s="100"/>
      <c r="G534" s="100"/>
      <c r="H534" s="100"/>
      <c r="I534" s="51"/>
    </row>
    <row r="535" spans="1:9" x14ac:dyDescent="0.25">
      <c r="A535" s="60"/>
      <c r="B535" s="53"/>
      <c r="C535" s="71"/>
      <c r="D535" s="19" t="s">
        <v>125</v>
      </c>
      <c r="E535" s="19">
        <v>0.2</v>
      </c>
      <c r="F535" s="100"/>
      <c r="G535" s="100"/>
      <c r="H535" s="100"/>
      <c r="I535" s="51"/>
    </row>
    <row r="536" spans="1:9" x14ac:dyDescent="0.25">
      <c r="A536" s="60"/>
      <c r="B536" s="53"/>
      <c r="C536" s="71"/>
      <c r="D536" s="19" t="s">
        <v>195</v>
      </c>
      <c r="E536" s="19">
        <v>0.01</v>
      </c>
      <c r="F536" s="100"/>
      <c r="G536" s="100"/>
      <c r="H536" s="100"/>
      <c r="I536" s="51"/>
    </row>
    <row r="537" spans="1:9" x14ac:dyDescent="0.25">
      <c r="A537" s="60"/>
      <c r="B537" s="53"/>
      <c r="C537" s="71"/>
      <c r="D537" s="13" t="s">
        <v>162</v>
      </c>
      <c r="E537" s="19">
        <v>58</v>
      </c>
      <c r="F537" s="100"/>
      <c r="G537" s="100"/>
      <c r="H537" s="100"/>
      <c r="I537" s="51"/>
    </row>
    <row r="538" spans="1:9" x14ac:dyDescent="0.25">
      <c r="A538" s="62"/>
      <c r="D538" s="19" t="s">
        <v>114</v>
      </c>
      <c r="E538" s="19">
        <v>2</v>
      </c>
      <c r="F538" s="100"/>
      <c r="G538" s="100"/>
      <c r="H538" s="100"/>
      <c r="I538" s="51"/>
    </row>
    <row r="539" spans="1:9" ht="30" customHeight="1" x14ac:dyDescent="0.25">
      <c r="A539" s="52"/>
      <c r="B539" s="53">
        <v>520</v>
      </c>
      <c r="C539" s="71" t="s">
        <v>58</v>
      </c>
      <c r="D539" s="146" t="s">
        <v>268</v>
      </c>
      <c r="E539" s="147">
        <v>110</v>
      </c>
      <c r="F539" s="157">
        <v>2.2999999999999998</v>
      </c>
      <c r="G539" s="157">
        <v>4.9000000000000004</v>
      </c>
      <c r="H539" s="157">
        <v>16</v>
      </c>
      <c r="I539" s="157">
        <v>122</v>
      </c>
    </row>
    <row r="540" spans="1:9" ht="51.75" customHeight="1" x14ac:dyDescent="0.25">
      <c r="A540" s="73"/>
      <c r="B540" s="53"/>
      <c r="C540" s="71"/>
      <c r="D540" s="114" t="s">
        <v>395</v>
      </c>
      <c r="E540" s="34">
        <v>95</v>
      </c>
      <c r="F540" s="72"/>
      <c r="G540" s="72"/>
      <c r="H540" s="72"/>
      <c r="I540" s="72"/>
    </row>
    <row r="541" spans="1:9" ht="26.25" customHeight="1" x14ac:dyDescent="0.25">
      <c r="A541" s="73"/>
      <c r="B541" s="53"/>
      <c r="C541" s="71"/>
      <c r="D541" s="164" t="s">
        <v>382</v>
      </c>
      <c r="E541" s="34">
        <v>95</v>
      </c>
      <c r="F541" s="72"/>
      <c r="G541" s="72"/>
      <c r="H541" s="72"/>
      <c r="I541" s="72"/>
    </row>
    <row r="542" spans="1:9" ht="28.5" customHeight="1" x14ac:dyDescent="0.25">
      <c r="A542" s="73"/>
      <c r="B542" s="53"/>
      <c r="C542" s="71"/>
      <c r="D542" s="164" t="s">
        <v>396</v>
      </c>
      <c r="E542" s="34">
        <v>95</v>
      </c>
      <c r="F542" s="72"/>
      <c r="G542" s="72"/>
      <c r="H542" s="72"/>
      <c r="I542" s="72"/>
    </row>
    <row r="543" spans="1:9" ht="24.75" customHeight="1" x14ac:dyDescent="0.25">
      <c r="A543" s="73"/>
      <c r="B543" s="53"/>
      <c r="C543" s="71"/>
      <c r="D543" s="164" t="s">
        <v>397</v>
      </c>
      <c r="E543" s="34">
        <v>95</v>
      </c>
      <c r="F543" s="72"/>
      <c r="G543" s="72"/>
      <c r="H543" s="72"/>
      <c r="I543" s="72"/>
    </row>
    <row r="544" spans="1:9" x14ac:dyDescent="0.25">
      <c r="A544" s="52"/>
      <c r="B544" s="53"/>
      <c r="C544" s="71"/>
      <c r="D544" s="19" t="s">
        <v>131</v>
      </c>
      <c r="E544" s="19">
        <v>17</v>
      </c>
      <c r="F544" s="72"/>
      <c r="G544" s="148"/>
      <c r="H544" s="148"/>
      <c r="I544" s="148"/>
    </row>
    <row r="545" spans="1:9" s="26" customFormat="1" x14ac:dyDescent="0.25">
      <c r="A545" s="52"/>
      <c r="B545" s="53"/>
      <c r="C545" s="71"/>
      <c r="D545" s="19" t="s">
        <v>117</v>
      </c>
      <c r="E545" s="19">
        <v>0.2</v>
      </c>
      <c r="F545" s="72"/>
      <c r="G545" s="148"/>
      <c r="H545" s="148"/>
      <c r="I545" s="148"/>
    </row>
    <row r="546" spans="1:9" s="26" customFormat="1" x14ac:dyDescent="0.25">
      <c r="A546" s="52"/>
      <c r="B546" s="53"/>
      <c r="C546" s="71"/>
      <c r="D546" s="19" t="s">
        <v>85</v>
      </c>
      <c r="E546" s="19">
        <v>3</v>
      </c>
      <c r="F546" s="72"/>
      <c r="G546" s="148"/>
      <c r="H546" s="148"/>
      <c r="I546" s="148"/>
    </row>
    <row r="547" spans="1:9" s="26" customFormat="1" x14ac:dyDescent="0.25">
      <c r="A547" s="52"/>
      <c r="B547" s="53"/>
      <c r="C547" s="71"/>
      <c r="D547" s="19" t="s">
        <v>418</v>
      </c>
      <c r="E547" s="19"/>
      <c r="F547" s="72"/>
      <c r="G547" s="148"/>
      <c r="H547" s="148"/>
      <c r="I547" s="148"/>
    </row>
    <row r="548" spans="1:9" x14ac:dyDescent="0.25">
      <c r="A548" s="62"/>
      <c r="B548" s="53">
        <v>639</v>
      </c>
      <c r="C548" s="71" t="s">
        <v>28</v>
      </c>
      <c r="D548" s="152" t="s">
        <v>29</v>
      </c>
      <c r="E548" s="113">
        <v>150</v>
      </c>
      <c r="F548" s="55">
        <v>0.1</v>
      </c>
      <c r="G548" s="55">
        <v>0</v>
      </c>
      <c r="H548" s="55">
        <v>19.8</v>
      </c>
      <c r="I548" s="55">
        <v>93</v>
      </c>
    </row>
    <row r="549" spans="1:9" x14ac:dyDescent="0.25">
      <c r="A549" s="62"/>
      <c r="B549" s="53"/>
      <c r="C549" s="71"/>
      <c r="D549" s="19" t="s">
        <v>122</v>
      </c>
      <c r="E549" s="34">
        <v>15</v>
      </c>
      <c r="F549" s="55"/>
      <c r="G549" s="55"/>
      <c r="H549" s="55"/>
      <c r="I549" s="55"/>
    </row>
    <row r="550" spans="1:9" x14ac:dyDescent="0.25">
      <c r="A550" s="62"/>
      <c r="B550" s="53"/>
      <c r="C550" s="71"/>
      <c r="D550" s="19" t="s">
        <v>123</v>
      </c>
      <c r="E550" s="34">
        <v>150</v>
      </c>
      <c r="F550" s="55"/>
      <c r="G550" s="55"/>
      <c r="H550" s="55"/>
      <c r="I550" s="55"/>
    </row>
    <row r="551" spans="1:9" x14ac:dyDescent="0.25">
      <c r="A551" s="63"/>
      <c r="D551" s="19" t="s">
        <v>112</v>
      </c>
      <c r="E551" s="34">
        <v>10</v>
      </c>
      <c r="F551" s="55"/>
      <c r="G551" s="55"/>
      <c r="H551" s="55"/>
      <c r="I551" s="55"/>
    </row>
    <row r="552" spans="1:9" ht="30" x14ac:dyDescent="0.25">
      <c r="A552" s="62"/>
      <c r="B552" s="53"/>
      <c r="C552" s="54" t="s">
        <v>414</v>
      </c>
      <c r="D552" s="19" t="s">
        <v>415</v>
      </c>
      <c r="E552" s="34">
        <v>0.03</v>
      </c>
      <c r="F552" s="55"/>
      <c r="G552" s="55"/>
      <c r="H552" s="55"/>
      <c r="I552" s="55"/>
    </row>
    <row r="553" spans="1:9" x14ac:dyDescent="0.25">
      <c r="A553" s="63"/>
      <c r="B553" s="56">
        <v>1</v>
      </c>
      <c r="C553" s="94" t="s">
        <v>17</v>
      </c>
      <c r="D553" s="1" t="s">
        <v>18</v>
      </c>
      <c r="E553" s="1">
        <v>20</v>
      </c>
      <c r="F553" s="51">
        <v>1.4</v>
      </c>
      <c r="G553" s="51">
        <v>0.14000000000000001</v>
      </c>
      <c r="H553" s="51">
        <v>8.8000000000000007</v>
      </c>
      <c r="I553" s="51">
        <v>48</v>
      </c>
    </row>
    <row r="554" spans="1:9" x14ac:dyDescent="0.25">
      <c r="A554" s="92"/>
      <c r="B554" s="56">
        <v>1</v>
      </c>
      <c r="C554" s="94" t="s">
        <v>17</v>
      </c>
      <c r="D554" s="1" t="s">
        <v>30</v>
      </c>
      <c r="E554" s="1">
        <v>10</v>
      </c>
      <c r="F554" s="51">
        <v>0.56999999999999995</v>
      </c>
      <c r="G554" s="51">
        <v>0.1</v>
      </c>
      <c r="H554" s="51">
        <v>3.7</v>
      </c>
      <c r="I554" s="51">
        <v>18.2</v>
      </c>
    </row>
    <row r="555" spans="1:9" x14ac:dyDescent="0.25">
      <c r="A555" s="87"/>
      <c r="B555" s="93"/>
      <c r="C555" s="65"/>
      <c r="D555" s="3" t="s">
        <v>21</v>
      </c>
      <c r="E555" s="101">
        <f>E528+E539+E548+E553+E554+E518</f>
        <v>490</v>
      </c>
      <c r="F555" s="101">
        <f t="shared" ref="F555:I555" si="16">F528+F539+F548+F553+F554+F518</f>
        <v>10.77</v>
      </c>
      <c r="G555" s="101">
        <f t="shared" si="16"/>
        <v>13.040000000000001</v>
      </c>
      <c r="H555" s="101">
        <f t="shared" si="16"/>
        <v>57.2</v>
      </c>
      <c r="I555" s="101">
        <f t="shared" si="16"/>
        <v>429.2</v>
      </c>
    </row>
    <row r="556" spans="1:9" ht="47.25" x14ac:dyDescent="0.25">
      <c r="D556" s="3" t="s">
        <v>22</v>
      </c>
      <c r="E556" s="170">
        <f>I555/14</f>
        <v>30.657142857142855</v>
      </c>
      <c r="F556" s="108"/>
      <c r="G556" s="108"/>
      <c r="H556" s="108"/>
      <c r="I556" s="178"/>
    </row>
    <row r="557" spans="1:9" ht="60" x14ac:dyDescent="0.25">
      <c r="A557" s="92" t="s">
        <v>31</v>
      </c>
      <c r="B557" s="93">
        <v>161</v>
      </c>
      <c r="C557" s="94" t="s">
        <v>14</v>
      </c>
      <c r="D557" s="1" t="s">
        <v>59</v>
      </c>
      <c r="E557" s="1">
        <v>200</v>
      </c>
      <c r="F557" s="51">
        <v>5.8</v>
      </c>
      <c r="G557" s="51">
        <v>6.6</v>
      </c>
      <c r="H557" s="51">
        <v>19.2</v>
      </c>
      <c r="I557" s="51">
        <v>160</v>
      </c>
    </row>
    <row r="558" spans="1:9" x14ac:dyDescent="0.25">
      <c r="A558" s="92"/>
      <c r="B558" s="93"/>
      <c r="C558" s="94"/>
      <c r="D558" s="116" t="s">
        <v>219</v>
      </c>
      <c r="E558" s="36">
        <v>16</v>
      </c>
      <c r="F558" s="55"/>
      <c r="G558" s="55"/>
      <c r="H558" s="55"/>
      <c r="I558" s="55"/>
    </row>
    <row r="559" spans="1:9" ht="31.5" x14ac:dyDescent="0.25">
      <c r="A559" s="92"/>
      <c r="B559" s="93"/>
      <c r="C559" s="94"/>
      <c r="D559" s="116" t="s">
        <v>179</v>
      </c>
      <c r="E559" s="36">
        <v>0.6</v>
      </c>
      <c r="F559" s="55"/>
      <c r="G559" s="55"/>
      <c r="H559" s="55"/>
      <c r="I559" s="88"/>
    </row>
    <row r="560" spans="1:9" ht="31.5" x14ac:dyDescent="0.25">
      <c r="A560" s="92"/>
      <c r="B560" s="93"/>
      <c r="C560" s="94"/>
      <c r="D560" s="116" t="s">
        <v>191</v>
      </c>
      <c r="E560" s="36">
        <v>100</v>
      </c>
      <c r="F560" s="55"/>
      <c r="G560" s="55"/>
      <c r="H560" s="55"/>
      <c r="I560" s="88"/>
    </row>
    <row r="561" spans="1:1221" x14ac:dyDescent="0.25">
      <c r="A561" s="92"/>
      <c r="B561" s="93"/>
      <c r="C561" s="94"/>
      <c r="D561" s="116" t="s">
        <v>123</v>
      </c>
      <c r="E561" s="36">
        <v>110</v>
      </c>
      <c r="F561" s="55"/>
      <c r="G561" s="55"/>
      <c r="H561" s="55"/>
      <c r="I561" s="88"/>
    </row>
    <row r="562" spans="1:1221" x14ac:dyDescent="0.25">
      <c r="A562" s="92"/>
      <c r="B562" s="93"/>
      <c r="C562" s="94"/>
      <c r="D562" s="116" t="s">
        <v>112</v>
      </c>
      <c r="E562" s="36">
        <v>2</v>
      </c>
      <c r="F562" s="55"/>
      <c r="G562" s="55"/>
      <c r="H562" s="55"/>
      <c r="I562" s="88"/>
    </row>
    <row r="563" spans="1:1221" ht="31.5" x14ac:dyDescent="0.25">
      <c r="A563" s="87"/>
      <c r="D563" s="116" t="s">
        <v>192</v>
      </c>
      <c r="E563" s="36">
        <v>2</v>
      </c>
      <c r="F563" s="55"/>
      <c r="G563" s="55"/>
      <c r="H563" s="55"/>
      <c r="I563" s="88"/>
    </row>
    <row r="564" spans="1:1221" x14ac:dyDescent="0.25">
      <c r="A564" s="63"/>
      <c r="B564" s="56">
        <v>1</v>
      </c>
      <c r="C564" s="94" t="s">
        <v>17</v>
      </c>
      <c r="D564" s="1" t="s">
        <v>18</v>
      </c>
      <c r="E564" s="1">
        <v>20</v>
      </c>
      <c r="F564" s="51">
        <v>1.4</v>
      </c>
      <c r="G564" s="51">
        <v>0.14000000000000001</v>
      </c>
      <c r="H564" s="51">
        <v>8.8000000000000007</v>
      </c>
      <c r="I564" s="51">
        <v>48</v>
      </c>
    </row>
    <row r="565" spans="1:1221" x14ac:dyDescent="0.25">
      <c r="A565" s="92"/>
      <c r="B565" s="56">
        <v>1</v>
      </c>
      <c r="C565" s="94" t="s">
        <v>17</v>
      </c>
      <c r="D565" s="1" t="s">
        <v>30</v>
      </c>
      <c r="E565" s="1">
        <v>10</v>
      </c>
      <c r="F565" s="51">
        <v>0.56999999999999995</v>
      </c>
      <c r="G565" s="51">
        <v>0.1</v>
      </c>
      <c r="H565" s="51">
        <v>3.7</v>
      </c>
      <c r="I565" s="51">
        <v>18.2</v>
      </c>
    </row>
    <row r="566" spans="1:1221" s="125" customFormat="1" ht="45" x14ac:dyDescent="0.25">
      <c r="A566" s="5"/>
      <c r="B566" s="2">
        <v>685</v>
      </c>
      <c r="C566" s="94" t="s">
        <v>82</v>
      </c>
      <c r="D566" s="1" t="s">
        <v>41</v>
      </c>
      <c r="E566" s="1">
        <v>150</v>
      </c>
      <c r="F566" s="19">
        <v>0</v>
      </c>
      <c r="G566" s="19">
        <v>0</v>
      </c>
      <c r="H566" s="19">
        <v>11</v>
      </c>
      <c r="I566" s="36">
        <v>51</v>
      </c>
      <c r="J566" s="126"/>
      <c r="K566" s="126"/>
      <c r="L566" s="126"/>
      <c r="M566" s="126"/>
      <c r="N566" s="126"/>
      <c r="O566" s="126"/>
      <c r="P566" s="126"/>
      <c r="Q566" s="126"/>
      <c r="R566" s="126"/>
      <c r="S566" s="126"/>
      <c r="T566" s="126"/>
      <c r="U566" s="126"/>
      <c r="V566" s="126"/>
      <c r="W566" s="126"/>
      <c r="X566" s="126"/>
      <c r="Y566" s="126"/>
      <c r="Z566" s="126"/>
      <c r="AA566" s="126"/>
      <c r="AB566" s="126"/>
      <c r="AC566" s="126"/>
      <c r="AD566" s="126"/>
      <c r="AE566" s="126"/>
      <c r="AF566" s="126"/>
      <c r="AG566" s="126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6"/>
      <c r="CA566" s="126"/>
      <c r="CB566" s="126"/>
      <c r="CC566" s="126"/>
      <c r="CD566" s="126"/>
      <c r="CE566" s="126"/>
      <c r="CF566" s="126"/>
      <c r="CG566" s="126"/>
      <c r="CH566" s="126"/>
      <c r="CI566" s="126"/>
      <c r="CJ566" s="126"/>
      <c r="CK566" s="126"/>
      <c r="CL566" s="126"/>
      <c r="CM566" s="126"/>
      <c r="CN566" s="126"/>
      <c r="CO566" s="126"/>
      <c r="CP566" s="126"/>
      <c r="CQ566" s="126"/>
      <c r="CR566" s="126"/>
      <c r="CS566" s="126"/>
      <c r="CT566" s="126"/>
      <c r="CU566" s="126"/>
      <c r="CV566" s="126"/>
      <c r="CW566" s="126"/>
      <c r="CX566" s="126"/>
      <c r="CY566" s="126"/>
      <c r="CZ566" s="126"/>
      <c r="DA566" s="126"/>
      <c r="DB566" s="126"/>
      <c r="DC566" s="126"/>
      <c r="DD566" s="126"/>
      <c r="DE566" s="126"/>
      <c r="DF566" s="126"/>
      <c r="DG566" s="126"/>
      <c r="DH566" s="126"/>
      <c r="DI566" s="126"/>
      <c r="DJ566" s="126"/>
      <c r="DK566" s="126"/>
      <c r="DL566" s="126"/>
      <c r="DM566" s="126"/>
      <c r="DN566" s="126"/>
      <c r="DO566" s="126"/>
      <c r="DP566" s="126"/>
      <c r="DQ566" s="126"/>
      <c r="DR566" s="126"/>
      <c r="DS566" s="126"/>
      <c r="DT566" s="126"/>
      <c r="DU566" s="126"/>
      <c r="DV566" s="126"/>
      <c r="DW566" s="126"/>
      <c r="DX566" s="126"/>
      <c r="DY566" s="126"/>
      <c r="DZ566" s="126"/>
      <c r="EA566" s="126"/>
      <c r="EB566" s="126"/>
      <c r="EC566" s="126"/>
      <c r="ED566" s="126"/>
      <c r="EE566" s="126"/>
      <c r="EF566" s="126"/>
      <c r="EG566" s="126"/>
      <c r="EH566" s="126"/>
      <c r="EI566" s="126"/>
      <c r="EJ566" s="126"/>
      <c r="EK566" s="126"/>
      <c r="EL566" s="126"/>
      <c r="EM566" s="126"/>
      <c r="EN566" s="126"/>
      <c r="EO566" s="126"/>
      <c r="EP566" s="126"/>
      <c r="EQ566" s="126"/>
      <c r="ER566" s="126"/>
      <c r="ES566" s="126"/>
      <c r="ET566" s="126"/>
      <c r="EU566" s="126"/>
      <c r="EV566" s="126"/>
      <c r="EW566" s="126"/>
      <c r="EX566" s="126"/>
      <c r="EY566" s="126"/>
      <c r="EZ566" s="126"/>
      <c r="FA566" s="126"/>
      <c r="FB566" s="126"/>
      <c r="FC566" s="126"/>
      <c r="FD566" s="126"/>
      <c r="FE566" s="126"/>
      <c r="FF566" s="126"/>
      <c r="AME566" s="126"/>
      <c r="AMF566" s="126"/>
      <c r="AMG566" s="126"/>
      <c r="AMH566" s="126"/>
      <c r="AMI566" s="126"/>
      <c r="AMJ566" s="126"/>
      <c r="AMK566" s="126"/>
      <c r="AML566" s="126"/>
      <c r="AMM566" s="126"/>
      <c r="AMN566" s="126"/>
      <c r="AMO566" s="126"/>
      <c r="AMP566" s="126"/>
      <c r="AMQ566" s="126"/>
      <c r="AMR566" s="126"/>
      <c r="AMS566" s="126"/>
      <c r="AMT566" s="126"/>
      <c r="AMU566" s="126"/>
      <c r="AMV566" s="126"/>
      <c r="AMW566" s="126"/>
      <c r="AMX566" s="126"/>
      <c r="AMY566" s="126"/>
      <c r="AMZ566" s="126"/>
      <c r="ANA566" s="126"/>
      <c r="ANB566" s="126"/>
      <c r="ANC566" s="126"/>
      <c r="AND566" s="126"/>
      <c r="ANE566" s="126"/>
      <c r="ANF566" s="126"/>
      <c r="ANG566" s="126"/>
      <c r="ANH566" s="126"/>
      <c r="ANI566" s="126"/>
      <c r="ANJ566" s="126"/>
      <c r="ANK566" s="126"/>
      <c r="ANL566" s="126"/>
      <c r="ANM566" s="126"/>
      <c r="ANN566" s="126"/>
      <c r="ANO566" s="126"/>
      <c r="ANP566" s="126"/>
      <c r="ANQ566" s="126"/>
      <c r="ANR566" s="126"/>
      <c r="ANS566" s="126"/>
      <c r="ANT566" s="126"/>
      <c r="ANU566" s="126"/>
      <c r="ANV566" s="126"/>
      <c r="ANW566" s="126"/>
      <c r="ANX566" s="126"/>
      <c r="ANY566" s="126"/>
      <c r="ANZ566" s="126"/>
      <c r="AOA566" s="126"/>
      <c r="AOB566" s="126"/>
      <c r="AOC566" s="126"/>
      <c r="AOD566" s="126"/>
      <c r="AOE566" s="126"/>
      <c r="AOF566" s="126"/>
      <c r="AOG566" s="126"/>
      <c r="AOH566" s="126"/>
      <c r="AOI566" s="126"/>
      <c r="AOJ566" s="126"/>
      <c r="AOK566" s="126"/>
      <c r="AOL566" s="126"/>
      <c r="AOM566" s="126"/>
      <c r="AON566" s="126"/>
      <c r="AOO566" s="126"/>
      <c r="AOP566" s="126"/>
      <c r="AOQ566" s="126"/>
      <c r="AOR566" s="126"/>
      <c r="AOS566" s="126"/>
      <c r="AOT566" s="126"/>
      <c r="AOU566" s="126"/>
      <c r="AOV566" s="126"/>
      <c r="AOW566" s="126"/>
      <c r="AOX566" s="126"/>
      <c r="AOY566" s="126"/>
      <c r="AOZ566" s="126"/>
      <c r="APA566" s="126"/>
      <c r="APB566" s="126"/>
      <c r="APC566" s="126"/>
      <c r="APD566" s="126"/>
      <c r="APE566" s="126"/>
      <c r="APF566" s="126"/>
      <c r="APG566" s="126"/>
      <c r="APH566" s="126"/>
      <c r="API566" s="126"/>
      <c r="APJ566" s="126"/>
      <c r="APK566" s="126"/>
      <c r="APL566" s="126"/>
      <c r="APM566" s="126"/>
      <c r="APN566" s="126"/>
      <c r="APO566" s="126"/>
      <c r="APP566" s="126"/>
      <c r="APQ566" s="126"/>
      <c r="APR566" s="126"/>
      <c r="APS566" s="126"/>
      <c r="APT566" s="126"/>
      <c r="APU566" s="126"/>
      <c r="APV566" s="126"/>
      <c r="APW566" s="126"/>
      <c r="APX566" s="126"/>
      <c r="APY566" s="126"/>
      <c r="APZ566" s="126"/>
      <c r="AQA566" s="126"/>
      <c r="AQB566" s="126"/>
      <c r="AQC566" s="126"/>
      <c r="AQD566" s="126"/>
      <c r="AQE566" s="126"/>
      <c r="AQF566" s="126"/>
      <c r="AQG566" s="126"/>
      <c r="AQH566" s="126"/>
      <c r="AQI566" s="126"/>
      <c r="AQJ566" s="126"/>
      <c r="AQK566" s="126"/>
      <c r="AQL566" s="126"/>
      <c r="AQM566" s="126"/>
      <c r="AQN566" s="126"/>
      <c r="AQO566" s="126"/>
      <c r="AQP566" s="126"/>
      <c r="AQQ566" s="126"/>
      <c r="AQR566" s="126"/>
      <c r="AQS566" s="126"/>
      <c r="AQT566" s="126"/>
      <c r="AQU566" s="126"/>
      <c r="AQV566" s="126"/>
      <c r="AQW566" s="126"/>
      <c r="AQX566" s="126"/>
      <c r="AQY566" s="126"/>
      <c r="AQZ566" s="126"/>
      <c r="ARA566" s="126"/>
      <c r="ARB566" s="126"/>
      <c r="ARC566" s="126"/>
      <c r="ARD566" s="126"/>
      <c r="ARE566" s="126"/>
      <c r="ARF566" s="126"/>
      <c r="ARG566" s="126"/>
      <c r="ARH566" s="126"/>
      <c r="ARI566" s="126"/>
      <c r="ARJ566" s="126"/>
      <c r="ARK566" s="126"/>
      <c r="ARL566" s="126"/>
      <c r="ARM566" s="126"/>
      <c r="ARN566" s="126"/>
      <c r="ARO566" s="126"/>
      <c r="ARP566" s="126"/>
      <c r="ARQ566" s="126"/>
      <c r="ARR566" s="126"/>
      <c r="ARS566" s="126"/>
      <c r="ART566" s="126"/>
      <c r="ARU566" s="126"/>
      <c r="ARV566" s="126"/>
      <c r="ARW566" s="126"/>
      <c r="ARX566" s="126"/>
      <c r="ARY566" s="126"/>
      <c r="ARZ566" s="126"/>
      <c r="ASA566" s="126"/>
      <c r="ASB566" s="126"/>
      <c r="ASC566" s="126"/>
      <c r="ASD566" s="126"/>
      <c r="ASE566" s="126"/>
      <c r="ASF566" s="126"/>
      <c r="ASG566" s="126"/>
      <c r="ASH566" s="126"/>
      <c r="ASI566" s="126"/>
      <c r="ASJ566" s="126"/>
      <c r="ASK566" s="126"/>
      <c r="ASL566" s="126"/>
      <c r="ASM566" s="126"/>
      <c r="ASN566" s="126"/>
      <c r="ASO566" s="126"/>
      <c r="ASP566" s="126"/>
      <c r="ASQ566" s="126"/>
      <c r="ASR566" s="126"/>
      <c r="ASS566" s="126"/>
      <c r="AST566" s="126"/>
      <c r="ASU566" s="126"/>
      <c r="ASV566" s="126"/>
      <c r="ASW566" s="126"/>
      <c r="ASX566" s="126"/>
      <c r="ASY566" s="126"/>
      <c r="ASZ566" s="126"/>
      <c r="ATA566" s="126"/>
      <c r="ATB566" s="126"/>
      <c r="ATC566" s="126"/>
      <c r="ATD566" s="126"/>
      <c r="ATE566" s="126"/>
      <c r="ATF566" s="126"/>
      <c r="ATG566" s="126"/>
      <c r="ATH566" s="126"/>
      <c r="ATI566" s="126"/>
      <c r="ATJ566" s="126"/>
      <c r="ATK566" s="126"/>
      <c r="ATL566" s="126"/>
      <c r="ATM566" s="126"/>
      <c r="ATN566" s="126"/>
      <c r="ATO566" s="126"/>
      <c r="ATP566" s="126"/>
      <c r="ATQ566" s="126"/>
      <c r="ATR566" s="126"/>
      <c r="ATS566" s="126"/>
      <c r="ATT566" s="126"/>
      <c r="ATU566" s="126"/>
      <c r="ATV566" s="126"/>
      <c r="ATW566" s="126"/>
      <c r="ATX566" s="126"/>
      <c r="ATY566" s="126"/>
    </row>
    <row r="567" spans="1:1221" s="125" customFormat="1" x14ac:dyDescent="0.25">
      <c r="A567" s="16"/>
      <c r="B567" s="2"/>
      <c r="C567" s="46"/>
      <c r="D567" s="1" t="s">
        <v>95</v>
      </c>
      <c r="E567" s="14">
        <v>25</v>
      </c>
      <c r="F567" s="46">
        <v>1.5</v>
      </c>
      <c r="G567" s="46">
        <v>3</v>
      </c>
      <c r="H567" s="46">
        <v>10</v>
      </c>
      <c r="I567" s="41">
        <v>70</v>
      </c>
      <c r="J567" s="126"/>
      <c r="K567" s="126"/>
      <c r="L567" s="126"/>
      <c r="M567" s="126"/>
      <c r="N567" s="126"/>
      <c r="O567" s="126"/>
      <c r="P567" s="126"/>
      <c r="Q567" s="126"/>
      <c r="R567" s="126"/>
      <c r="S567" s="126"/>
      <c r="T567" s="126"/>
      <c r="U567" s="126"/>
      <c r="V567" s="126"/>
      <c r="W567" s="126"/>
      <c r="X567" s="126"/>
      <c r="Y567" s="126"/>
      <c r="Z567" s="126"/>
      <c r="AA567" s="126"/>
      <c r="AB567" s="126"/>
      <c r="AC567" s="126"/>
      <c r="AD567" s="126"/>
      <c r="AE567" s="126"/>
      <c r="AF567" s="126"/>
      <c r="AG567" s="126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6"/>
      <c r="CA567" s="126"/>
      <c r="CB567" s="126"/>
      <c r="CC567" s="126"/>
      <c r="CD567" s="126"/>
      <c r="CE567" s="126"/>
      <c r="CF567" s="126"/>
      <c r="CG567" s="126"/>
      <c r="CH567" s="126"/>
      <c r="CI567" s="126"/>
      <c r="CJ567" s="126"/>
      <c r="CK567" s="126"/>
      <c r="CL567" s="126"/>
      <c r="CM567" s="126"/>
      <c r="CN567" s="126"/>
      <c r="CO567" s="126"/>
      <c r="CP567" s="126"/>
      <c r="CQ567" s="126"/>
      <c r="CR567" s="126"/>
      <c r="CS567" s="126"/>
      <c r="CT567" s="126"/>
      <c r="CU567" s="126"/>
      <c r="CV567" s="126"/>
      <c r="CW567" s="126"/>
      <c r="CX567" s="126"/>
      <c r="CY567" s="126"/>
      <c r="CZ567" s="126"/>
      <c r="DA567" s="126"/>
      <c r="DB567" s="126"/>
      <c r="DC567" s="126"/>
      <c r="DD567" s="126"/>
      <c r="DE567" s="126"/>
      <c r="DF567" s="126"/>
      <c r="DG567" s="126"/>
      <c r="DH567" s="126"/>
      <c r="DI567" s="126"/>
      <c r="DJ567" s="126"/>
      <c r="DK567" s="126"/>
      <c r="DL567" s="126"/>
      <c r="DM567" s="126"/>
      <c r="DN567" s="126"/>
      <c r="DO567" s="126"/>
      <c r="DP567" s="126"/>
      <c r="DQ567" s="126"/>
      <c r="DR567" s="126"/>
      <c r="DS567" s="126"/>
      <c r="DT567" s="126"/>
      <c r="DU567" s="126"/>
      <c r="DV567" s="126"/>
      <c r="DW567" s="126"/>
      <c r="DX567" s="126"/>
      <c r="DY567" s="126"/>
      <c r="DZ567" s="126"/>
      <c r="EA567" s="126"/>
      <c r="EB567" s="126"/>
      <c r="EC567" s="126"/>
      <c r="ED567" s="126"/>
      <c r="EE567" s="126"/>
      <c r="EF567" s="126"/>
      <c r="EG567" s="126"/>
      <c r="EH567" s="126"/>
      <c r="EI567" s="126"/>
      <c r="EJ567" s="126"/>
      <c r="EK567" s="126"/>
      <c r="EL567" s="126"/>
      <c r="EM567" s="126"/>
      <c r="EN567" s="126"/>
      <c r="EO567" s="126"/>
      <c r="EP567" s="126"/>
      <c r="EQ567" s="126"/>
      <c r="ER567" s="126"/>
      <c r="ES567" s="126"/>
      <c r="ET567" s="126"/>
      <c r="EU567" s="126"/>
      <c r="EV567" s="126"/>
      <c r="EW567" s="126"/>
      <c r="EX567" s="126"/>
      <c r="EY567" s="126"/>
      <c r="EZ567" s="126"/>
      <c r="FA567" s="126"/>
      <c r="FB567" s="126"/>
      <c r="FC567" s="126"/>
      <c r="FD567" s="126"/>
      <c r="FE567" s="126"/>
      <c r="FF567" s="126"/>
      <c r="AME567" s="126"/>
      <c r="AMF567" s="126"/>
      <c r="AMG567" s="126"/>
      <c r="AMH567" s="126"/>
      <c r="AMI567" s="126"/>
      <c r="AMJ567" s="126"/>
      <c r="AMK567" s="126"/>
      <c r="AML567" s="126"/>
      <c r="AMM567" s="126"/>
      <c r="AMN567" s="126"/>
      <c r="AMO567" s="126"/>
      <c r="AMP567" s="126"/>
      <c r="AMQ567" s="126"/>
      <c r="AMR567" s="126"/>
      <c r="AMS567" s="126"/>
      <c r="AMT567" s="126"/>
      <c r="AMU567" s="126"/>
      <c r="AMV567" s="126"/>
      <c r="AMW567" s="126"/>
      <c r="AMX567" s="126"/>
      <c r="AMY567" s="126"/>
      <c r="AMZ567" s="126"/>
      <c r="ANA567" s="126"/>
      <c r="ANB567" s="126"/>
      <c r="ANC567" s="126"/>
      <c r="AND567" s="126"/>
      <c r="ANE567" s="126"/>
      <c r="ANF567" s="126"/>
      <c r="ANG567" s="126"/>
      <c r="ANH567" s="126"/>
      <c r="ANI567" s="126"/>
      <c r="ANJ567" s="126"/>
      <c r="ANK567" s="126"/>
      <c r="ANL567" s="126"/>
      <c r="ANM567" s="126"/>
      <c r="ANN567" s="126"/>
      <c r="ANO567" s="126"/>
      <c r="ANP567" s="126"/>
      <c r="ANQ567" s="126"/>
      <c r="ANR567" s="126"/>
      <c r="ANS567" s="126"/>
      <c r="ANT567" s="126"/>
      <c r="ANU567" s="126"/>
      <c r="ANV567" s="126"/>
      <c r="ANW567" s="126"/>
      <c r="ANX567" s="126"/>
      <c r="ANY567" s="126"/>
      <c r="ANZ567" s="126"/>
      <c r="AOA567" s="126"/>
      <c r="AOB567" s="126"/>
      <c r="AOC567" s="126"/>
      <c r="AOD567" s="126"/>
      <c r="AOE567" s="126"/>
      <c r="AOF567" s="126"/>
      <c r="AOG567" s="126"/>
      <c r="AOH567" s="126"/>
      <c r="AOI567" s="126"/>
      <c r="AOJ567" s="126"/>
      <c r="AOK567" s="126"/>
      <c r="AOL567" s="126"/>
      <c r="AOM567" s="126"/>
      <c r="AON567" s="126"/>
      <c r="AOO567" s="126"/>
      <c r="AOP567" s="126"/>
      <c r="AOQ567" s="126"/>
      <c r="AOR567" s="126"/>
      <c r="AOS567" s="126"/>
      <c r="AOT567" s="126"/>
      <c r="AOU567" s="126"/>
      <c r="AOV567" s="126"/>
      <c r="AOW567" s="126"/>
      <c r="AOX567" s="126"/>
      <c r="AOY567" s="126"/>
      <c r="AOZ567" s="126"/>
      <c r="APA567" s="126"/>
      <c r="APB567" s="126"/>
      <c r="APC567" s="126"/>
      <c r="APD567" s="126"/>
      <c r="APE567" s="126"/>
      <c r="APF567" s="126"/>
      <c r="APG567" s="126"/>
      <c r="APH567" s="126"/>
      <c r="API567" s="126"/>
      <c r="APJ567" s="126"/>
      <c r="APK567" s="126"/>
      <c r="APL567" s="126"/>
      <c r="APM567" s="126"/>
      <c r="APN567" s="126"/>
      <c r="APO567" s="126"/>
      <c r="APP567" s="126"/>
      <c r="APQ567" s="126"/>
      <c r="APR567" s="126"/>
      <c r="APS567" s="126"/>
      <c r="APT567" s="126"/>
      <c r="APU567" s="126"/>
      <c r="APV567" s="126"/>
      <c r="APW567" s="126"/>
      <c r="APX567" s="126"/>
      <c r="APY567" s="126"/>
      <c r="APZ567" s="126"/>
      <c r="AQA567" s="126"/>
      <c r="AQB567" s="126"/>
      <c r="AQC567" s="126"/>
      <c r="AQD567" s="126"/>
      <c r="AQE567" s="126"/>
      <c r="AQF567" s="126"/>
      <c r="AQG567" s="126"/>
      <c r="AQH567" s="126"/>
      <c r="AQI567" s="126"/>
      <c r="AQJ567" s="126"/>
      <c r="AQK567" s="126"/>
      <c r="AQL567" s="126"/>
      <c r="AQM567" s="126"/>
      <c r="AQN567" s="126"/>
      <c r="AQO567" s="126"/>
      <c r="AQP567" s="126"/>
      <c r="AQQ567" s="126"/>
      <c r="AQR567" s="126"/>
      <c r="AQS567" s="126"/>
      <c r="AQT567" s="126"/>
      <c r="AQU567" s="126"/>
      <c r="AQV567" s="126"/>
      <c r="AQW567" s="126"/>
      <c r="AQX567" s="126"/>
      <c r="AQY567" s="126"/>
      <c r="AQZ567" s="126"/>
      <c r="ARA567" s="126"/>
      <c r="ARB567" s="126"/>
      <c r="ARC567" s="126"/>
      <c r="ARD567" s="126"/>
      <c r="ARE567" s="126"/>
      <c r="ARF567" s="126"/>
      <c r="ARG567" s="126"/>
      <c r="ARH567" s="126"/>
      <c r="ARI567" s="126"/>
      <c r="ARJ567" s="126"/>
      <c r="ARK567" s="126"/>
      <c r="ARL567" s="126"/>
      <c r="ARM567" s="126"/>
      <c r="ARN567" s="126"/>
      <c r="ARO567" s="126"/>
      <c r="ARP567" s="126"/>
      <c r="ARQ567" s="126"/>
      <c r="ARR567" s="126"/>
      <c r="ARS567" s="126"/>
      <c r="ART567" s="126"/>
      <c r="ARU567" s="126"/>
      <c r="ARV567" s="126"/>
      <c r="ARW567" s="126"/>
      <c r="ARX567" s="126"/>
      <c r="ARY567" s="126"/>
      <c r="ARZ567" s="126"/>
      <c r="ASA567" s="126"/>
      <c r="ASB567" s="126"/>
      <c r="ASC567" s="126"/>
      <c r="ASD567" s="126"/>
      <c r="ASE567" s="126"/>
      <c r="ASF567" s="126"/>
      <c r="ASG567" s="126"/>
      <c r="ASH567" s="126"/>
      <c r="ASI567" s="126"/>
      <c r="ASJ567" s="126"/>
      <c r="ASK567" s="126"/>
      <c r="ASL567" s="126"/>
      <c r="ASM567" s="126"/>
      <c r="ASN567" s="126"/>
      <c r="ASO567" s="126"/>
      <c r="ASP567" s="126"/>
      <c r="ASQ567" s="126"/>
      <c r="ASR567" s="126"/>
      <c r="ASS567" s="126"/>
      <c r="AST567" s="126"/>
      <c r="ASU567" s="126"/>
      <c r="ASV567" s="126"/>
      <c r="ASW567" s="126"/>
      <c r="ASX567" s="126"/>
      <c r="ASY567" s="126"/>
      <c r="ASZ567" s="126"/>
      <c r="ATA567" s="126"/>
      <c r="ATB567" s="126"/>
      <c r="ATC567" s="126"/>
      <c r="ATD567" s="126"/>
      <c r="ATE567" s="126"/>
      <c r="ATF567" s="126"/>
      <c r="ATG567" s="126"/>
      <c r="ATH567" s="126"/>
      <c r="ATI567" s="126"/>
      <c r="ATJ567" s="126"/>
      <c r="ATK567" s="126"/>
      <c r="ATL567" s="126"/>
      <c r="ATM567" s="126"/>
      <c r="ATN567" s="126"/>
      <c r="ATO567" s="126"/>
      <c r="ATP567" s="126"/>
      <c r="ATQ567" s="126"/>
      <c r="ATR567" s="126"/>
      <c r="ATS567" s="126"/>
      <c r="ATT567" s="126"/>
      <c r="ATU567" s="126"/>
      <c r="ATV567" s="126"/>
      <c r="ATW567" s="126"/>
      <c r="ATX567" s="126"/>
      <c r="ATY567" s="126"/>
    </row>
    <row r="568" spans="1:1221" s="125" customFormat="1" x14ac:dyDescent="0.25">
      <c r="A568" s="7"/>
      <c r="B568" s="45"/>
      <c r="C568" s="91"/>
      <c r="D568" s="36" t="s">
        <v>21</v>
      </c>
      <c r="E568" s="101">
        <f>E557+E564+E565+E566+E567</f>
        <v>405</v>
      </c>
      <c r="F568" s="101">
        <f t="shared" ref="F568:I568" si="17">F557+F564+F565+F566+F567</f>
        <v>9.27</v>
      </c>
      <c r="G568" s="101">
        <f t="shared" si="17"/>
        <v>9.84</v>
      </c>
      <c r="H568" s="101">
        <f t="shared" si="17"/>
        <v>52.7</v>
      </c>
      <c r="I568" s="101">
        <f t="shared" si="17"/>
        <v>347.2</v>
      </c>
      <c r="J568" s="126"/>
      <c r="K568" s="126"/>
      <c r="L568" s="126"/>
      <c r="M568" s="126"/>
      <c r="N568" s="126"/>
      <c r="O568" s="126"/>
      <c r="P568" s="126"/>
      <c r="Q568" s="126"/>
      <c r="R568" s="126"/>
      <c r="S568" s="126"/>
      <c r="T568" s="126"/>
      <c r="U568" s="126"/>
      <c r="V568" s="126"/>
      <c r="W568" s="126"/>
      <c r="X568" s="126"/>
      <c r="Y568" s="126"/>
      <c r="Z568" s="126"/>
      <c r="AA568" s="126"/>
      <c r="AB568" s="126"/>
      <c r="AC568" s="126"/>
      <c r="AD568" s="126"/>
      <c r="AE568" s="126"/>
      <c r="AF568" s="126"/>
      <c r="AG568" s="126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6"/>
      <c r="CA568" s="126"/>
      <c r="CB568" s="126"/>
      <c r="CC568" s="126"/>
      <c r="CD568" s="126"/>
      <c r="CE568" s="126"/>
      <c r="CF568" s="126"/>
      <c r="CG568" s="126"/>
      <c r="CH568" s="126"/>
      <c r="CI568" s="126"/>
      <c r="CJ568" s="126"/>
      <c r="CK568" s="126"/>
      <c r="CL568" s="126"/>
      <c r="CM568" s="126"/>
      <c r="CN568" s="126"/>
      <c r="CO568" s="126"/>
      <c r="CP568" s="126"/>
      <c r="CQ568" s="126"/>
      <c r="CR568" s="126"/>
      <c r="CS568" s="126"/>
      <c r="CT568" s="126"/>
      <c r="CU568" s="126"/>
      <c r="CV568" s="126"/>
      <c r="CW568" s="126"/>
      <c r="CX568" s="126"/>
      <c r="CY568" s="126"/>
      <c r="CZ568" s="126"/>
      <c r="DA568" s="126"/>
      <c r="DB568" s="126"/>
      <c r="DC568" s="126"/>
      <c r="DD568" s="126"/>
      <c r="DE568" s="126"/>
      <c r="DF568" s="126"/>
      <c r="DG568" s="126"/>
      <c r="DH568" s="126"/>
      <c r="DI568" s="126"/>
      <c r="DJ568" s="126"/>
      <c r="DK568" s="126"/>
      <c r="DL568" s="126"/>
      <c r="DM568" s="126"/>
      <c r="DN568" s="126"/>
      <c r="DO568" s="126"/>
      <c r="DP568" s="126"/>
      <c r="DQ568" s="126"/>
      <c r="DR568" s="126"/>
      <c r="DS568" s="126"/>
      <c r="DT568" s="126"/>
      <c r="DU568" s="126"/>
      <c r="DV568" s="126"/>
      <c r="DW568" s="126"/>
      <c r="DX568" s="126"/>
      <c r="DY568" s="126"/>
      <c r="DZ568" s="126"/>
      <c r="EA568" s="126"/>
      <c r="EB568" s="126"/>
      <c r="EC568" s="126"/>
      <c r="ED568" s="126"/>
      <c r="EE568" s="126"/>
      <c r="EF568" s="126"/>
      <c r="EG568" s="126"/>
      <c r="EH568" s="126"/>
      <c r="EI568" s="126"/>
      <c r="EJ568" s="126"/>
      <c r="EK568" s="126"/>
      <c r="EL568" s="126"/>
      <c r="EM568" s="126"/>
      <c r="EN568" s="126"/>
      <c r="EO568" s="126"/>
      <c r="EP568" s="126"/>
      <c r="EQ568" s="126"/>
      <c r="ER568" s="126"/>
      <c r="ES568" s="126"/>
      <c r="ET568" s="126"/>
      <c r="EU568" s="126"/>
      <c r="EV568" s="126"/>
      <c r="EW568" s="126"/>
      <c r="EX568" s="126"/>
      <c r="EY568" s="126"/>
      <c r="EZ568" s="126"/>
      <c r="FA568" s="126"/>
      <c r="FB568" s="126"/>
      <c r="FC568" s="126"/>
      <c r="FD568" s="126"/>
      <c r="FE568" s="126"/>
      <c r="FF568" s="126"/>
      <c r="AME568" s="126"/>
      <c r="AMF568" s="126"/>
      <c r="AMG568" s="126"/>
      <c r="AMH568" s="126"/>
      <c r="AMI568" s="126"/>
      <c r="AMJ568" s="126"/>
      <c r="AMK568" s="126"/>
      <c r="AML568" s="126"/>
      <c r="AMM568" s="126"/>
      <c r="AMN568" s="126"/>
      <c r="AMO568" s="126"/>
      <c r="AMP568" s="126"/>
      <c r="AMQ568" s="126"/>
      <c r="AMR568" s="126"/>
      <c r="AMS568" s="126"/>
      <c r="AMT568" s="126"/>
      <c r="AMU568" s="126"/>
      <c r="AMV568" s="126"/>
      <c r="AMW568" s="126"/>
      <c r="AMX568" s="126"/>
      <c r="AMY568" s="126"/>
      <c r="AMZ568" s="126"/>
      <c r="ANA568" s="126"/>
      <c r="ANB568" s="126"/>
      <c r="ANC568" s="126"/>
      <c r="AND568" s="126"/>
      <c r="ANE568" s="126"/>
      <c r="ANF568" s="126"/>
      <c r="ANG568" s="126"/>
      <c r="ANH568" s="126"/>
      <c r="ANI568" s="126"/>
      <c r="ANJ568" s="126"/>
      <c r="ANK568" s="126"/>
      <c r="ANL568" s="126"/>
      <c r="ANM568" s="126"/>
      <c r="ANN568" s="126"/>
      <c r="ANO568" s="126"/>
      <c r="ANP568" s="126"/>
      <c r="ANQ568" s="126"/>
      <c r="ANR568" s="126"/>
      <c r="ANS568" s="126"/>
      <c r="ANT568" s="126"/>
      <c r="ANU568" s="126"/>
      <c r="ANV568" s="126"/>
      <c r="ANW568" s="126"/>
      <c r="ANX568" s="126"/>
      <c r="ANY568" s="126"/>
      <c r="ANZ568" s="126"/>
      <c r="AOA568" s="126"/>
      <c r="AOB568" s="126"/>
      <c r="AOC568" s="126"/>
      <c r="AOD568" s="126"/>
      <c r="AOE568" s="126"/>
      <c r="AOF568" s="126"/>
      <c r="AOG568" s="126"/>
      <c r="AOH568" s="126"/>
      <c r="AOI568" s="126"/>
      <c r="AOJ568" s="126"/>
      <c r="AOK568" s="126"/>
      <c r="AOL568" s="126"/>
      <c r="AOM568" s="126"/>
      <c r="AON568" s="126"/>
      <c r="AOO568" s="126"/>
      <c r="AOP568" s="126"/>
      <c r="AOQ568" s="126"/>
      <c r="AOR568" s="126"/>
      <c r="AOS568" s="126"/>
      <c r="AOT568" s="126"/>
      <c r="AOU568" s="126"/>
      <c r="AOV568" s="126"/>
      <c r="AOW568" s="126"/>
      <c r="AOX568" s="126"/>
      <c r="AOY568" s="126"/>
      <c r="AOZ568" s="126"/>
      <c r="APA568" s="126"/>
      <c r="APB568" s="126"/>
      <c r="APC568" s="126"/>
      <c r="APD568" s="126"/>
      <c r="APE568" s="126"/>
      <c r="APF568" s="126"/>
      <c r="APG568" s="126"/>
      <c r="APH568" s="126"/>
      <c r="API568" s="126"/>
      <c r="APJ568" s="126"/>
      <c r="APK568" s="126"/>
      <c r="APL568" s="126"/>
      <c r="APM568" s="126"/>
      <c r="APN568" s="126"/>
      <c r="APO568" s="126"/>
      <c r="APP568" s="126"/>
      <c r="APQ568" s="126"/>
      <c r="APR568" s="126"/>
      <c r="APS568" s="126"/>
      <c r="APT568" s="126"/>
      <c r="APU568" s="126"/>
      <c r="APV568" s="126"/>
      <c r="APW568" s="126"/>
      <c r="APX568" s="126"/>
      <c r="APY568" s="126"/>
      <c r="APZ568" s="126"/>
      <c r="AQA568" s="126"/>
      <c r="AQB568" s="126"/>
      <c r="AQC568" s="126"/>
      <c r="AQD568" s="126"/>
      <c r="AQE568" s="126"/>
      <c r="AQF568" s="126"/>
      <c r="AQG568" s="126"/>
      <c r="AQH568" s="126"/>
      <c r="AQI568" s="126"/>
      <c r="AQJ568" s="126"/>
      <c r="AQK568" s="126"/>
      <c r="AQL568" s="126"/>
      <c r="AQM568" s="126"/>
      <c r="AQN568" s="126"/>
      <c r="AQO568" s="126"/>
      <c r="AQP568" s="126"/>
      <c r="AQQ568" s="126"/>
      <c r="AQR568" s="126"/>
      <c r="AQS568" s="126"/>
      <c r="AQT568" s="126"/>
      <c r="AQU568" s="126"/>
      <c r="AQV568" s="126"/>
      <c r="AQW568" s="126"/>
      <c r="AQX568" s="126"/>
      <c r="AQY568" s="126"/>
      <c r="AQZ568" s="126"/>
      <c r="ARA568" s="126"/>
      <c r="ARB568" s="126"/>
      <c r="ARC568" s="126"/>
      <c r="ARD568" s="126"/>
      <c r="ARE568" s="126"/>
      <c r="ARF568" s="126"/>
      <c r="ARG568" s="126"/>
      <c r="ARH568" s="126"/>
      <c r="ARI568" s="126"/>
      <c r="ARJ568" s="126"/>
      <c r="ARK568" s="126"/>
      <c r="ARL568" s="126"/>
      <c r="ARM568" s="126"/>
      <c r="ARN568" s="126"/>
      <c r="ARO568" s="126"/>
      <c r="ARP568" s="126"/>
      <c r="ARQ568" s="126"/>
      <c r="ARR568" s="126"/>
      <c r="ARS568" s="126"/>
      <c r="ART568" s="126"/>
      <c r="ARU568" s="126"/>
      <c r="ARV568" s="126"/>
      <c r="ARW568" s="126"/>
      <c r="ARX568" s="126"/>
      <c r="ARY568" s="126"/>
      <c r="ARZ568" s="126"/>
      <c r="ASA568" s="126"/>
      <c r="ASB568" s="126"/>
      <c r="ASC568" s="126"/>
      <c r="ASD568" s="126"/>
      <c r="ASE568" s="126"/>
      <c r="ASF568" s="126"/>
      <c r="ASG568" s="126"/>
      <c r="ASH568" s="126"/>
      <c r="ASI568" s="126"/>
      <c r="ASJ568" s="126"/>
      <c r="ASK568" s="126"/>
      <c r="ASL568" s="126"/>
      <c r="ASM568" s="126"/>
      <c r="ASN568" s="126"/>
      <c r="ASO568" s="126"/>
      <c r="ASP568" s="126"/>
      <c r="ASQ568" s="126"/>
      <c r="ASR568" s="126"/>
      <c r="ASS568" s="126"/>
      <c r="AST568" s="126"/>
      <c r="ASU568" s="126"/>
      <c r="ASV568" s="126"/>
      <c r="ASW568" s="126"/>
      <c r="ASX568" s="126"/>
      <c r="ASY568" s="126"/>
      <c r="ASZ568" s="126"/>
      <c r="ATA568" s="126"/>
      <c r="ATB568" s="126"/>
      <c r="ATC568" s="126"/>
      <c r="ATD568" s="126"/>
      <c r="ATE568" s="126"/>
      <c r="ATF568" s="126"/>
      <c r="ATG568" s="126"/>
      <c r="ATH568" s="126"/>
      <c r="ATI568" s="126"/>
      <c r="ATJ568" s="126"/>
      <c r="ATK568" s="126"/>
      <c r="ATL568" s="126"/>
      <c r="ATM568" s="126"/>
      <c r="ATN568" s="126"/>
      <c r="ATO568" s="126"/>
      <c r="ATP568" s="126"/>
      <c r="ATQ568" s="126"/>
      <c r="ATR568" s="126"/>
      <c r="ATS568" s="126"/>
      <c r="ATT568" s="126"/>
      <c r="ATU568" s="126"/>
      <c r="ATV568" s="126"/>
      <c r="ATW568" s="126"/>
      <c r="ATX568" s="126"/>
      <c r="ATY568" s="126"/>
    </row>
    <row r="569" spans="1:1221" s="125" customFormat="1" ht="47.25" x14ac:dyDescent="0.25">
      <c r="A569" s="6"/>
      <c r="B569" s="45"/>
      <c r="C569" s="91"/>
      <c r="D569" s="36" t="s">
        <v>22</v>
      </c>
      <c r="E569" s="170">
        <f>I568/14</f>
        <v>24.8</v>
      </c>
      <c r="F569" s="110"/>
      <c r="G569" s="110"/>
      <c r="H569" s="110"/>
      <c r="I569" s="186"/>
      <c r="J569" s="126"/>
      <c r="K569" s="126"/>
      <c r="L569" s="126"/>
      <c r="M569" s="126"/>
      <c r="N569" s="126"/>
      <c r="O569" s="126"/>
      <c r="P569" s="126"/>
      <c r="Q569" s="126"/>
      <c r="R569" s="126"/>
      <c r="S569" s="126"/>
      <c r="T569" s="126"/>
      <c r="U569" s="126"/>
      <c r="V569" s="126"/>
      <c r="W569" s="126"/>
      <c r="X569" s="126"/>
      <c r="Y569" s="126"/>
      <c r="Z569" s="126"/>
      <c r="AA569" s="126"/>
      <c r="AB569" s="126"/>
      <c r="AC569" s="126"/>
      <c r="AD569" s="126"/>
      <c r="AE569" s="126"/>
      <c r="AF569" s="126"/>
      <c r="AG569" s="126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6"/>
      <c r="CA569" s="126"/>
      <c r="CB569" s="126"/>
      <c r="CC569" s="126"/>
      <c r="CD569" s="126"/>
      <c r="CE569" s="126"/>
      <c r="CF569" s="126"/>
      <c r="CG569" s="126"/>
      <c r="CH569" s="126"/>
      <c r="CI569" s="126"/>
      <c r="CJ569" s="126"/>
      <c r="CK569" s="126"/>
      <c r="CL569" s="126"/>
      <c r="CM569" s="126"/>
      <c r="CN569" s="126"/>
      <c r="CO569" s="126"/>
      <c r="CP569" s="126"/>
      <c r="CQ569" s="126"/>
      <c r="CR569" s="126"/>
      <c r="CS569" s="126"/>
      <c r="CT569" s="126"/>
      <c r="CU569" s="126"/>
      <c r="CV569" s="126"/>
      <c r="CW569" s="126"/>
      <c r="CX569" s="126"/>
      <c r="CY569" s="126"/>
      <c r="CZ569" s="126"/>
      <c r="DA569" s="126"/>
      <c r="DB569" s="126"/>
      <c r="DC569" s="126"/>
      <c r="DD569" s="126"/>
      <c r="DE569" s="126"/>
      <c r="DF569" s="126"/>
      <c r="DG569" s="126"/>
      <c r="DH569" s="126"/>
      <c r="DI569" s="126"/>
      <c r="DJ569" s="126"/>
      <c r="DK569" s="126"/>
      <c r="DL569" s="126"/>
      <c r="DM569" s="126"/>
      <c r="DN569" s="126"/>
      <c r="DO569" s="126"/>
      <c r="DP569" s="126"/>
      <c r="DQ569" s="126"/>
      <c r="DR569" s="126"/>
      <c r="DS569" s="126"/>
      <c r="DT569" s="126"/>
      <c r="DU569" s="126"/>
      <c r="DV569" s="126"/>
      <c r="DW569" s="126"/>
      <c r="DX569" s="126"/>
      <c r="DY569" s="126"/>
      <c r="DZ569" s="126"/>
      <c r="EA569" s="126"/>
      <c r="EB569" s="126"/>
      <c r="EC569" s="126"/>
      <c r="ED569" s="126"/>
      <c r="EE569" s="126"/>
      <c r="EF569" s="126"/>
      <c r="EG569" s="126"/>
      <c r="EH569" s="126"/>
      <c r="EI569" s="126"/>
      <c r="EJ569" s="126"/>
      <c r="EK569" s="126"/>
      <c r="EL569" s="126"/>
      <c r="EM569" s="126"/>
      <c r="EN569" s="126"/>
      <c r="EO569" s="126"/>
      <c r="EP569" s="126"/>
      <c r="EQ569" s="126"/>
      <c r="ER569" s="126"/>
      <c r="ES569" s="126"/>
      <c r="ET569" s="126"/>
      <c r="EU569" s="126"/>
      <c r="EV569" s="126"/>
      <c r="EW569" s="126"/>
      <c r="EX569" s="126"/>
      <c r="EY569" s="126"/>
      <c r="EZ569" s="126"/>
      <c r="FA569" s="126"/>
      <c r="FB569" s="126"/>
      <c r="FC569" s="126"/>
      <c r="FD569" s="126"/>
      <c r="FE569" s="126"/>
      <c r="FF569" s="126"/>
      <c r="AME569" s="126"/>
      <c r="AMF569" s="126"/>
      <c r="AMG569" s="126"/>
      <c r="AMH569" s="126"/>
      <c r="AMI569" s="126"/>
      <c r="AMJ569" s="126"/>
      <c r="AMK569" s="126"/>
      <c r="AML569" s="126"/>
      <c r="AMM569" s="126"/>
      <c r="AMN569" s="126"/>
      <c r="AMO569" s="126"/>
      <c r="AMP569" s="126"/>
      <c r="AMQ569" s="126"/>
      <c r="AMR569" s="126"/>
      <c r="AMS569" s="126"/>
      <c r="AMT569" s="126"/>
      <c r="AMU569" s="126"/>
      <c r="AMV569" s="126"/>
      <c r="AMW569" s="126"/>
      <c r="AMX569" s="126"/>
      <c r="AMY569" s="126"/>
      <c r="AMZ569" s="126"/>
      <c r="ANA569" s="126"/>
      <c r="ANB569" s="126"/>
      <c r="ANC569" s="126"/>
      <c r="AND569" s="126"/>
      <c r="ANE569" s="126"/>
      <c r="ANF569" s="126"/>
      <c r="ANG569" s="126"/>
      <c r="ANH569" s="126"/>
      <c r="ANI569" s="126"/>
      <c r="ANJ569" s="126"/>
      <c r="ANK569" s="126"/>
      <c r="ANL569" s="126"/>
      <c r="ANM569" s="126"/>
      <c r="ANN569" s="126"/>
      <c r="ANO569" s="126"/>
      <c r="ANP569" s="126"/>
      <c r="ANQ569" s="126"/>
      <c r="ANR569" s="126"/>
      <c r="ANS569" s="126"/>
      <c r="ANT569" s="126"/>
      <c r="ANU569" s="126"/>
      <c r="ANV569" s="126"/>
      <c r="ANW569" s="126"/>
      <c r="ANX569" s="126"/>
      <c r="ANY569" s="126"/>
      <c r="ANZ569" s="126"/>
      <c r="AOA569" s="126"/>
      <c r="AOB569" s="126"/>
      <c r="AOC569" s="126"/>
      <c r="AOD569" s="126"/>
      <c r="AOE569" s="126"/>
      <c r="AOF569" s="126"/>
      <c r="AOG569" s="126"/>
      <c r="AOH569" s="126"/>
      <c r="AOI569" s="126"/>
      <c r="AOJ569" s="126"/>
      <c r="AOK569" s="126"/>
      <c r="AOL569" s="126"/>
      <c r="AOM569" s="126"/>
      <c r="AON569" s="126"/>
      <c r="AOO569" s="126"/>
      <c r="AOP569" s="126"/>
      <c r="AOQ569" s="126"/>
      <c r="AOR569" s="126"/>
      <c r="AOS569" s="126"/>
      <c r="AOT569" s="126"/>
      <c r="AOU569" s="126"/>
      <c r="AOV569" s="126"/>
      <c r="AOW569" s="126"/>
      <c r="AOX569" s="126"/>
      <c r="AOY569" s="126"/>
      <c r="AOZ569" s="126"/>
      <c r="APA569" s="126"/>
      <c r="APB569" s="126"/>
      <c r="APC569" s="126"/>
      <c r="APD569" s="126"/>
      <c r="APE569" s="126"/>
      <c r="APF569" s="126"/>
      <c r="APG569" s="126"/>
      <c r="APH569" s="126"/>
      <c r="API569" s="126"/>
      <c r="APJ569" s="126"/>
      <c r="APK569" s="126"/>
      <c r="APL569" s="126"/>
      <c r="APM569" s="126"/>
      <c r="APN569" s="126"/>
      <c r="APO569" s="126"/>
      <c r="APP569" s="126"/>
      <c r="APQ569" s="126"/>
      <c r="APR569" s="126"/>
      <c r="APS569" s="126"/>
      <c r="APT569" s="126"/>
      <c r="APU569" s="126"/>
      <c r="APV569" s="126"/>
      <c r="APW569" s="126"/>
      <c r="APX569" s="126"/>
      <c r="APY569" s="126"/>
      <c r="APZ569" s="126"/>
      <c r="AQA569" s="126"/>
      <c r="AQB569" s="126"/>
      <c r="AQC569" s="126"/>
      <c r="AQD569" s="126"/>
      <c r="AQE569" s="126"/>
      <c r="AQF569" s="126"/>
      <c r="AQG569" s="126"/>
      <c r="AQH569" s="126"/>
      <c r="AQI569" s="126"/>
      <c r="AQJ569" s="126"/>
      <c r="AQK569" s="126"/>
      <c r="AQL569" s="126"/>
      <c r="AQM569" s="126"/>
      <c r="AQN569" s="126"/>
      <c r="AQO569" s="126"/>
      <c r="AQP569" s="126"/>
      <c r="AQQ569" s="126"/>
      <c r="AQR569" s="126"/>
      <c r="AQS569" s="126"/>
      <c r="AQT569" s="126"/>
      <c r="AQU569" s="126"/>
      <c r="AQV569" s="126"/>
      <c r="AQW569" s="126"/>
      <c r="AQX569" s="126"/>
      <c r="AQY569" s="126"/>
      <c r="AQZ569" s="126"/>
      <c r="ARA569" s="126"/>
      <c r="ARB569" s="126"/>
      <c r="ARC569" s="126"/>
      <c r="ARD569" s="126"/>
      <c r="ARE569" s="126"/>
      <c r="ARF569" s="126"/>
      <c r="ARG569" s="126"/>
      <c r="ARH569" s="126"/>
      <c r="ARI569" s="126"/>
      <c r="ARJ569" s="126"/>
      <c r="ARK569" s="126"/>
      <c r="ARL569" s="126"/>
      <c r="ARM569" s="126"/>
      <c r="ARN569" s="126"/>
      <c r="ARO569" s="126"/>
      <c r="ARP569" s="126"/>
      <c r="ARQ569" s="126"/>
      <c r="ARR569" s="126"/>
      <c r="ARS569" s="126"/>
      <c r="ART569" s="126"/>
      <c r="ARU569" s="126"/>
      <c r="ARV569" s="126"/>
      <c r="ARW569" s="126"/>
      <c r="ARX569" s="126"/>
      <c r="ARY569" s="126"/>
      <c r="ARZ569" s="126"/>
      <c r="ASA569" s="126"/>
      <c r="ASB569" s="126"/>
      <c r="ASC569" s="126"/>
      <c r="ASD569" s="126"/>
      <c r="ASE569" s="126"/>
      <c r="ASF569" s="126"/>
      <c r="ASG569" s="126"/>
      <c r="ASH569" s="126"/>
      <c r="ASI569" s="126"/>
      <c r="ASJ569" s="126"/>
      <c r="ASK569" s="126"/>
      <c r="ASL569" s="126"/>
      <c r="ASM569" s="126"/>
      <c r="ASN569" s="126"/>
      <c r="ASO569" s="126"/>
      <c r="ASP569" s="126"/>
      <c r="ASQ569" s="126"/>
      <c r="ASR569" s="126"/>
      <c r="ASS569" s="126"/>
      <c r="AST569" s="126"/>
      <c r="ASU569" s="126"/>
      <c r="ASV569" s="126"/>
      <c r="ASW569" s="126"/>
      <c r="ASX569" s="126"/>
      <c r="ASY569" s="126"/>
      <c r="ASZ569" s="126"/>
      <c r="ATA569" s="126"/>
      <c r="ATB569" s="126"/>
      <c r="ATC569" s="126"/>
      <c r="ATD569" s="126"/>
      <c r="ATE569" s="126"/>
      <c r="ATF569" s="126"/>
      <c r="ATG569" s="126"/>
      <c r="ATH569" s="126"/>
      <c r="ATI569" s="126"/>
      <c r="ATJ569" s="126"/>
      <c r="ATK569" s="126"/>
      <c r="ATL569" s="126"/>
      <c r="ATM569" s="126"/>
      <c r="ATN569" s="126"/>
      <c r="ATO569" s="126"/>
      <c r="ATP569" s="126"/>
      <c r="ATQ569" s="126"/>
      <c r="ATR569" s="126"/>
      <c r="ATS569" s="126"/>
      <c r="ATT569" s="126"/>
      <c r="ATU569" s="126"/>
      <c r="ATV569" s="126"/>
      <c r="ATW569" s="126"/>
      <c r="ATX569" s="126"/>
      <c r="ATY569" s="126"/>
    </row>
    <row r="570" spans="1:1221" ht="31.5" x14ac:dyDescent="0.25">
      <c r="A570" s="188"/>
      <c r="B570" s="93"/>
      <c r="C570" s="65"/>
      <c r="D570" s="189" t="s">
        <v>324</v>
      </c>
      <c r="E570" s="170">
        <f>E569+E556+E510</f>
        <v>87.971428571428561</v>
      </c>
      <c r="F570" s="94">
        <f>F568+F555+F509</f>
        <v>34.409999999999997</v>
      </c>
      <c r="G570" s="94">
        <f>G568+G555+G509</f>
        <v>35.72</v>
      </c>
      <c r="H570" s="94">
        <f>H568+H555+H509</f>
        <v>172.7</v>
      </c>
      <c r="I570" s="94">
        <f>I568+I555+I509</f>
        <v>1231.5999999999999</v>
      </c>
    </row>
    <row r="571" spans="1:1221" x14ac:dyDescent="0.25">
      <c r="D571" s="33" t="s">
        <v>207</v>
      </c>
      <c r="E571" s="19"/>
      <c r="F571" s="100"/>
      <c r="G571" s="100"/>
      <c r="H571" s="99"/>
      <c r="I571" s="51"/>
    </row>
    <row r="572" spans="1:1221" ht="47.25" x14ac:dyDescent="0.25">
      <c r="A572" s="92" t="s">
        <v>78</v>
      </c>
      <c r="B572" s="93">
        <v>340</v>
      </c>
      <c r="C572" s="94" t="s">
        <v>14</v>
      </c>
      <c r="D572" s="14" t="s">
        <v>306</v>
      </c>
      <c r="E572" s="1">
        <v>150</v>
      </c>
      <c r="F572" s="100">
        <v>15</v>
      </c>
      <c r="G572" s="100">
        <v>16.7</v>
      </c>
      <c r="H572" s="100">
        <v>2.85</v>
      </c>
      <c r="I572" s="51">
        <v>298</v>
      </c>
    </row>
    <row r="573" spans="1:1221" x14ac:dyDescent="0.25">
      <c r="A573" s="92"/>
      <c r="B573" s="93"/>
      <c r="C573" s="94"/>
      <c r="D573" s="19" t="s">
        <v>187</v>
      </c>
      <c r="E573" s="19">
        <v>100</v>
      </c>
      <c r="F573" s="100"/>
      <c r="G573" s="100"/>
      <c r="H573" s="100"/>
      <c r="I573" s="51"/>
    </row>
    <row r="574" spans="1:1221" ht="31.5" x14ac:dyDescent="0.25">
      <c r="A574" s="92"/>
      <c r="B574" s="93"/>
      <c r="C574" s="94"/>
      <c r="D574" s="19" t="s">
        <v>110</v>
      </c>
      <c r="E574" s="19">
        <v>0.2</v>
      </c>
      <c r="F574" s="100"/>
      <c r="G574" s="100"/>
      <c r="H574" s="100"/>
      <c r="I574" s="51"/>
    </row>
    <row r="575" spans="1:1221" ht="31.5" x14ac:dyDescent="0.25">
      <c r="A575" s="92"/>
      <c r="B575" s="93"/>
      <c r="C575" s="94"/>
      <c r="D575" s="19" t="s">
        <v>111</v>
      </c>
      <c r="E575" s="19">
        <v>50</v>
      </c>
      <c r="F575" s="100"/>
      <c r="G575" s="100"/>
      <c r="H575" s="100"/>
      <c r="I575" s="51"/>
    </row>
    <row r="576" spans="1:1221" ht="47.25" x14ac:dyDescent="0.25">
      <c r="A576" s="92"/>
      <c r="B576" s="93"/>
      <c r="C576" s="94"/>
      <c r="D576" s="19" t="s">
        <v>185</v>
      </c>
      <c r="E576" s="19">
        <v>5</v>
      </c>
      <c r="F576" s="100"/>
      <c r="G576" s="100"/>
      <c r="H576" s="100"/>
      <c r="I576" s="51"/>
    </row>
    <row r="577" spans="1:16384" x14ac:dyDescent="0.25">
      <c r="A577" s="92"/>
      <c r="B577" s="93"/>
      <c r="C577" s="94"/>
      <c r="D577" s="13" t="s">
        <v>186</v>
      </c>
      <c r="E577" s="19">
        <v>140</v>
      </c>
      <c r="F577" s="100"/>
      <c r="G577" s="100"/>
      <c r="H577" s="100"/>
      <c r="I577" s="51"/>
    </row>
    <row r="578" spans="1:16384" x14ac:dyDescent="0.25">
      <c r="A578" s="92"/>
      <c r="B578" s="93"/>
      <c r="C578" s="94"/>
      <c r="D578" s="13" t="s">
        <v>72</v>
      </c>
      <c r="E578" s="19">
        <v>10</v>
      </c>
      <c r="F578" s="100"/>
      <c r="G578" s="100"/>
      <c r="H578" s="100"/>
      <c r="I578" s="51"/>
    </row>
    <row r="579" spans="1:16384" ht="15" x14ac:dyDescent="0.2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  <c r="CC579" s="51"/>
      <c r="CD579" s="51"/>
      <c r="CE579" s="51"/>
      <c r="CF579" s="51"/>
      <c r="CG579" s="51"/>
      <c r="CH579" s="51"/>
      <c r="CI579" s="51"/>
      <c r="CJ579" s="51"/>
      <c r="CK579" s="51"/>
      <c r="CL579" s="51"/>
      <c r="CM579" s="51"/>
      <c r="CN579" s="51"/>
      <c r="CO579" s="51"/>
      <c r="CP579" s="51"/>
      <c r="CQ579" s="51"/>
      <c r="CR579" s="51"/>
      <c r="CS579" s="51"/>
      <c r="CT579" s="51"/>
      <c r="CU579" s="51"/>
      <c r="CV579" s="51"/>
      <c r="CW579" s="51"/>
      <c r="CX579" s="51"/>
      <c r="CY579" s="51"/>
      <c r="CZ579" s="51"/>
      <c r="DA579" s="51"/>
      <c r="DB579" s="51"/>
      <c r="DC579" s="51"/>
      <c r="DD579" s="51"/>
      <c r="DE579" s="51"/>
      <c r="DF579" s="51"/>
      <c r="DG579" s="51"/>
      <c r="DH579" s="51"/>
      <c r="DI579" s="51"/>
      <c r="DJ579" s="51"/>
      <c r="DK579" s="51"/>
      <c r="DL579" s="51"/>
      <c r="DM579" s="51"/>
      <c r="DN579" s="51"/>
      <c r="DO579" s="51"/>
      <c r="DP579" s="51"/>
      <c r="DQ579" s="51"/>
      <c r="DR579" s="51"/>
      <c r="DS579" s="51"/>
      <c r="DT579" s="51"/>
      <c r="DU579" s="51"/>
      <c r="DV579" s="51"/>
      <c r="DW579" s="51"/>
      <c r="DX579" s="51"/>
      <c r="DY579" s="51"/>
      <c r="DZ579" s="51"/>
      <c r="EA579" s="51"/>
      <c r="EB579" s="51"/>
      <c r="EC579" s="51"/>
      <c r="ED579" s="51"/>
      <c r="EE579" s="51"/>
      <c r="EF579" s="51"/>
      <c r="EG579" s="51"/>
      <c r="EH579" s="51"/>
      <c r="EI579" s="51"/>
      <c r="EJ579" s="51"/>
      <c r="EK579" s="51"/>
      <c r="EL579" s="51"/>
      <c r="EM579" s="51"/>
      <c r="EN579" s="51"/>
      <c r="EO579" s="51"/>
      <c r="EP579" s="51"/>
      <c r="EQ579" s="51"/>
      <c r="ER579" s="51"/>
      <c r="ES579" s="51"/>
      <c r="ET579" s="51"/>
      <c r="EU579" s="51"/>
      <c r="EV579" s="51"/>
      <c r="EW579" s="51"/>
      <c r="EX579" s="51"/>
      <c r="EY579" s="51"/>
      <c r="EZ579" s="51"/>
      <c r="FA579" s="51"/>
      <c r="FB579" s="51"/>
      <c r="FC579" s="51"/>
      <c r="FD579" s="51"/>
      <c r="FE579" s="51"/>
      <c r="FF579" s="51"/>
      <c r="FG579" s="51"/>
      <c r="FH579" s="51"/>
      <c r="FI579" s="51"/>
      <c r="FJ579" s="51"/>
      <c r="FK579" s="51"/>
      <c r="FL579" s="51"/>
      <c r="FM579" s="51"/>
      <c r="FN579" s="51"/>
      <c r="FO579" s="51"/>
      <c r="FP579" s="51"/>
      <c r="FQ579" s="51"/>
      <c r="FR579" s="51"/>
      <c r="FS579" s="51"/>
      <c r="FT579" s="51"/>
      <c r="FU579" s="51"/>
      <c r="FV579" s="51"/>
      <c r="FW579" s="51"/>
      <c r="FX579" s="51"/>
      <c r="FY579" s="51"/>
      <c r="FZ579" s="51"/>
      <c r="GA579" s="51"/>
      <c r="GB579" s="51"/>
      <c r="GC579" s="51"/>
      <c r="GD579" s="51"/>
      <c r="GE579" s="51"/>
      <c r="GF579" s="51"/>
      <c r="GG579" s="51"/>
      <c r="GH579" s="51"/>
      <c r="GI579" s="51"/>
      <c r="GJ579" s="51"/>
      <c r="GK579" s="51"/>
      <c r="GL579" s="51"/>
      <c r="GM579" s="51"/>
      <c r="GN579" s="51"/>
      <c r="GO579" s="51"/>
      <c r="GP579" s="51"/>
      <c r="GQ579" s="51"/>
      <c r="GR579" s="51"/>
      <c r="GS579" s="51"/>
      <c r="GT579" s="51"/>
      <c r="GU579" s="51"/>
      <c r="GV579" s="51"/>
      <c r="GW579" s="51"/>
      <c r="GX579" s="51"/>
      <c r="GY579" s="51"/>
      <c r="GZ579" s="51"/>
      <c r="HA579" s="51"/>
      <c r="HB579" s="51"/>
      <c r="HC579" s="51"/>
      <c r="HD579" s="51"/>
      <c r="HE579" s="51"/>
      <c r="HF579" s="51"/>
      <c r="HG579" s="51"/>
      <c r="HH579" s="51"/>
      <c r="HI579" s="51"/>
      <c r="HJ579" s="51"/>
      <c r="HK579" s="51"/>
      <c r="HL579" s="51"/>
      <c r="HM579" s="51"/>
      <c r="HN579" s="51"/>
      <c r="HO579" s="51"/>
      <c r="HP579" s="51"/>
      <c r="HQ579" s="51"/>
      <c r="HR579" s="51"/>
      <c r="HS579" s="51"/>
      <c r="HT579" s="51"/>
      <c r="HU579" s="51"/>
      <c r="HV579" s="51"/>
      <c r="HW579" s="51"/>
      <c r="HX579" s="51"/>
      <c r="HY579" s="51"/>
      <c r="HZ579" s="51"/>
      <c r="IA579" s="51"/>
      <c r="IB579" s="51"/>
      <c r="IC579" s="51"/>
      <c r="ID579" s="51"/>
      <c r="IE579" s="51"/>
      <c r="IF579" s="51"/>
      <c r="IG579" s="51"/>
      <c r="IH579" s="51"/>
      <c r="II579" s="51"/>
      <c r="IJ579" s="51"/>
      <c r="IK579" s="51"/>
      <c r="IL579" s="51"/>
      <c r="IM579" s="51"/>
      <c r="IN579" s="51"/>
      <c r="IO579" s="51"/>
      <c r="IP579" s="51"/>
      <c r="IQ579" s="51"/>
      <c r="IR579" s="51"/>
      <c r="IS579" s="51"/>
      <c r="IT579" s="51"/>
      <c r="IU579" s="51"/>
      <c r="IV579" s="51"/>
      <c r="IW579" s="51"/>
      <c r="IX579" s="51"/>
      <c r="IY579" s="51"/>
      <c r="IZ579" s="51"/>
      <c r="JA579" s="51"/>
      <c r="JB579" s="51"/>
      <c r="JC579" s="51"/>
      <c r="JD579" s="51"/>
      <c r="JE579" s="51"/>
      <c r="JF579" s="51"/>
      <c r="JG579" s="51"/>
      <c r="JH579" s="51"/>
      <c r="JI579" s="51"/>
      <c r="JJ579" s="51"/>
      <c r="JK579" s="51"/>
      <c r="JL579" s="51"/>
      <c r="JM579" s="51"/>
      <c r="JN579" s="51"/>
      <c r="JO579" s="51"/>
      <c r="JP579" s="51"/>
      <c r="JQ579" s="51"/>
      <c r="JR579" s="51"/>
      <c r="JS579" s="51"/>
      <c r="JT579" s="51"/>
      <c r="JU579" s="51"/>
      <c r="JV579" s="51"/>
      <c r="JW579" s="51"/>
      <c r="JX579" s="51"/>
      <c r="JY579" s="51"/>
      <c r="JZ579" s="51"/>
      <c r="KA579" s="51"/>
      <c r="KB579" s="51"/>
      <c r="KC579" s="51"/>
      <c r="KD579" s="51"/>
      <c r="KE579" s="51"/>
      <c r="KF579" s="51"/>
      <c r="KG579" s="51"/>
      <c r="KH579" s="51"/>
      <c r="KI579" s="51"/>
      <c r="KJ579" s="51"/>
      <c r="KK579" s="51"/>
      <c r="KL579" s="51"/>
      <c r="KM579" s="51"/>
      <c r="KN579" s="51"/>
      <c r="KO579" s="51"/>
      <c r="KP579" s="51"/>
      <c r="KQ579" s="51"/>
      <c r="KR579" s="51"/>
      <c r="KS579" s="51"/>
      <c r="KT579" s="51"/>
      <c r="KU579" s="51"/>
      <c r="KV579" s="51"/>
      <c r="KW579" s="51"/>
      <c r="KX579" s="51"/>
      <c r="KY579" s="51"/>
      <c r="KZ579" s="51"/>
      <c r="LA579" s="51"/>
      <c r="LB579" s="51"/>
      <c r="LC579" s="51"/>
      <c r="LD579" s="51"/>
      <c r="LE579" s="51"/>
      <c r="LF579" s="51"/>
      <c r="LG579" s="51"/>
      <c r="LH579" s="51"/>
      <c r="LI579" s="51"/>
      <c r="LJ579" s="51"/>
      <c r="LK579" s="51"/>
      <c r="LL579" s="51"/>
      <c r="LM579" s="51"/>
      <c r="LN579" s="51"/>
      <c r="LO579" s="51"/>
      <c r="LP579" s="51"/>
      <c r="LQ579" s="51"/>
      <c r="LR579" s="51"/>
      <c r="LS579" s="51"/>
      <c r="LT579" s="51"/>
      <c r="LU579" s="51"/>
      <c r="LV579" s="51"/>
      <c r="LW579" s="51"/>
      <c r="LX579" s="51"/>
      <c r="LY579" s="51"/>
      <c r="LZ579" s="51"/>
      <c r="MA579" s="51"/>
      <c r="MB579" s="51"/>
      <c r="MC579" s="51"/>
      <c r="MD579" s="51"/>
      <c r="ME579" s="51"/>
      <c r="MF579" s="51"/>
      <c r="MG579" s="51"/>
      <c r="MH579" s="51"/>
      <c r="MI579" s="51"/>
      <c r="MJ579" s="51"/>
      <c r="MK579" s="51"/>
      <c r="ML579" s="51"/>
      <c r="MM579" s="51"/>
      <c r="MN579" s="51"/>
      <c r="MO579" s="51"/>
      <c r="MP579" s="51"/>
      <c r="MQ579" s="51"/>
      <c r="MR579" s="51"/>
      <c r="MS579" s="51"/>
      <c r="MT579" s="51"/>
      <c r="MU579" s="51"/>
      <c r="MV579" s="51"/>
      <c r="MW579" s="51"/>
      <c r="MX579" s="51"/>
      <c r="MY579" s="51"/>
      <c r="MZ579" s="51"/>
      <c r="NA579" s="51"/>
      <c r="NB579" s="51"/>
      <c r="NC579" s="51"/>
      <c r="ND579" s="51"/>
      <c r="NE579" s="51"/>
      <c r="NF579" s="51"/>
      <c r="NG579" s="51"/>
      <c r="NH579" s="51"/>
      <c r="NI579" s="51"/>
      <c r="NJ579" s="51"/>
      <c r="NK579" s="51"/>
      <c r="NL579" s="51"/>
      <c r="NM579" s="51"/>
      <c r="NN579" s="51"/>
      <c r="NO579" s="51"/>
      <c r="NP579" s="51"/>
      <c r="NQ579" s="51"/>
      <c r="NR579" s="51"/>
      <c r="NS579" s="51"/>
      <c r="NT579" s="51"/>
      <c r="NU579" s="51"/>
      <c r="NV579" s="51"/>
      <c r="NW579" s="51"/>
      <c r="NX579" s="51"/>
      <c r="NY579" s="51"/>
      <c r="NZ579" s="51"/>
      <c r="OA579" s="51"/>
      <c r="OB579" s="51"/>
      <c r="OC579" s="51"/>
      <c r="OD579" s="51"/>
      <c r="OE579" s="51"/>
      <c r="OF579" s="51"/>
      <c r="OG579" s="51"/>
      <c r="OH579" s="51"/>
      <c r="OI579" s="51"/>
      <c r="OJ579" s="51"/>
      <c r="OK579" s="51"/>
      <c r="OL579" s="51"/>
      <c r="OM579" s="51"/>
      <c r="ON579" s="51"/>
      <c r="OO579" s="51"/>
      <c r="OP579" s="51"/>
      <c r="OQ579" s="51"/>
      <c r="OR579" s="51"/>
      <c r="OS579" s="51"/>
      <c r="OT579" s="51"/>
      <c r="OU579" s="51"/>
      <c r="OV579" s="51"/>
      <c r="OW579" s="51"/>
      <c r="OX579" s="51"/>
      <c r="OY579" s="51"/>
      <c r="OZ579" s="51"/>
      <c r="PA579" s="51"/>
      <c r="PB579" s="51"/>
      <c r="PC579" s="51"/>
      <c r="PD579" s="51"/>
      <c r="PE579" s="51"/>
      <c r="PF579" s="51"/>
      <c r="PG579" s="51"/>
      <c r="PH579" s="51"/>
      <c r="PI579" s="51"/>
      <c r="PJ579" s="51"/>
      <c r="PK579" s="51"/>
      <c r="PL579" s="51"/>
      <c r="PM579" s="51"/>
      <c r="PN579" s="51"/>
      <c r="PO579" s="51"/>
      <c r="PP579" s="51"/>
      <c r="PQ579" s="51"/>
      <c r="PR579" s="51"/>
      <c r="PS579" s="51"/>
      <c r="PT579" s="51"/>
      <c r="PU579" s="51"/>
      <c r="PV579" s="51"/>
      <c r="PW579" s="51"/>
      <c r="PX579" s="51"/>
      <c r="PY579" s="51"/>
      <c r="PZ579" s="51"/>
      <c r="QA579" s="51"/>
      <c r="QB579" s="51"/>
      <c r="QC579" s="51"/>
      <c r="QD579" s="51"/>
      <c r="QE579" s="51"/>
      <c r="QF579" s="51"/>
      <c r="QG579" s="51"/>
      <c r="QH579" s="51"/>
      <c r="QI579" s="51"/>
      <c r="QJ579" s="51"/>
      <c r="QK579" s="51"/>
      <c r="QL579" s="51"/>
      <c r="QM579" s="51"/>
      <c r="QN579" s="51"/>
      <c r="QO579" s="51"/>
      <c r="QP579" s="51"/>
      <c r="QQ579" s="51"/>
      <c r="QR579" s="51"/>
      <c r="QS579" s="51"/>
      <c r="QT579" s="51"/>
      <c r="QU579" s="51"/>
      <c r="QV579" s="51"/>
      <c r="QW579" s="51"/>
      <c r="QX579" s="51"/>
      <c r="QY579" s="51"/>
      <c r="QZ579" s="51"/>
      <c r="RA579" s="51"/>
      <c r="RB579" s="51"/>
      <c r="RC579" s="51"/>
      <c r="RD579" s="51"/>
      <c r="RE579" s="51"/>
      <c r="RF579" s="51"/>
      <c r="RG579" s="51"/>
      <c r="RH579" s="51"/>
      <c r="RI579" s="51"/>
      <c r="RJ579" s="51"/>
      <c r="RK579" s="51"/>
      <c r="RL579" s="51"/>
      <c r="RM579" s="51"/>
      <c r="RN579" s="51"/>
      <c r="RO579" s="51"/>
      <c r="RP579" s="51"/>
      <c r="RQ579" s="51"/>
      <c r="RR579" s="51"/>
      <c r="RS579" s="51"/>
      <c r="RT579" s="51"/>
      <c r="RU579" s="51"/>
      <c r="RV579" s="51"/>
      <c r="RW579" s="51"/>
      <c r="RX579" s="51"/>
      <c r="RY579" s="51"/>
      <c r="RZ579" s="51"/>
      <c r="SA579" s="51"/>
      <c r="SB579" s="51"/>
      <c r="SC579" s="51"/>
      <c r="SD579" s="51"/>
      <c r="SE579" s="51"/>
      <c r="SF579" s="51"/>
      <c r="SG579" s="51"/>
      <c r="SH579" s="51"/>
      <c r="SI579" s="51"/>
      <c r="SJ579" s="51"/>
      <c r="SK579" s="51"/>
      <c r="SL579" s="51"/>
      <c r="SM579" s="51"/>
      <c r="SN579" s="51"/>
      <c r="SO579" s="51"/>
      <c r="SP579" s="51"/>
      <c r="SQ579" s="51"/>
      <c r="SR579" s="51"/>
      <c r="SS579" s="51"/>
      <c r="ST579" s="51"/>
      <c r="SU579" s="51"/>
      <c r="SV579" s="51"/>
      <c r="SW579" s="51"/>
      <c r="SX579" s="51"/>
      <c r="SY579" s="51"/>
      <c r="SZ579" s="51"/>
      <c r="TA579" s="51"/>
      <c r="TB579" s="51"/>
      <c r="TC579" s="51"/>
      <c r="TD579" s="51"/>
      <c r="TE579" s="51"/>
      <c r="TF579" s="51"/>
      <c r="TG579" s="51"/>
      <c r="TH579" s="51"/>
      <c r="TI579" s="51"/>
      <c r="TJ579" s="51"/>
      <c r="TK579" s="51"/>
      <c r="TL579" s="51"/>
      <c r="TM579" s="51"/>
      <c r="TN579" s="51"/>
      <c r="TO579" s="51"/>
      <c r="TP579" s="51"/>
      <c r="TQ579" s="51"/>
      <c r="TR579" s="51"/>
      <c r="TS579" s="51"/>
      <c r="TT579" s="51"/>
      <c r="TU579" s="51"/>
      <c r="TV579" s="51"/>
      <c r="TW579" s="51"/>
      <c r="TX579" s="51"/>
      <c r="TY579" s="51"/>
      <c r="TZ579" s="51"/>
      <c r="UA579" s="51"/>
      <c r="UB579" s="51"/>
      <c r="UC579" s="51"/>
      <c r="UD579" s="51"/>
      <c r="UE579" s="51"/>
      <c r="UF579" s="51"/>
      <c r="UG579" s="51"/>
      <c r="UH579" s="51"/>
      <c r="UI579" s="51"/>
      <c r="UJ579" s="51"/>
      <c r="UK579" s="51"/>
      <c r="UL579" s="51"/>
      <c r="UM579" s="51"/>
      <c r="UN579" s="51"/>
      <c r="UO579" s="51"/>
      <c r="UP579" s="51"/>
      <c r="UQ579" s="51"/>
      <c r="UR579" s="51"/>
      <c r="US579" s="51"/>
      <c r="UT579" s="51"/>
      <c r="UU579" s="51"/>
      <c r="UV579" s="51"/>
      <c r="UW579" s="51"/>
      <c r="UX579" s="51"/>
      <c r="UY579" s="51"/>
      <c r="UZ579" s="51"/>
      <c r="VA579" s="51"/>
      <c r="VB579" s="51"/>
      <c r="VC579" s="51"/>
      <c r="VD579" s="51"/>
      <c r="VE579" s="51"/>
      <c r="VF579" s="51"/>
      <c r="VG579" s="51"/>
      <c r="VH579" s="51"/>
      <c r="VI579" s="51"/>
      <c r="VJ579" s="51"/>
      <c r="VK579" s="51"/>
      <c r="VL579" s="51"/>
      <c r="VM579" s="51"/>
      <c r="VN579" s="51"/>
      <c r="VO579" s="51"/>
      <c r="VP579" s="51"/>
      <c r="VQ579" s="51"/>
      <c r="VR579" s="51"/>
      <c r="VS579" s="51"/>
      <c r="VT579" s="51"/>
      <c r="VU579" s="51"/>
      <c r="VV579" s="51"/>
      <c r="VW579" s="51"/>
      <c r="VX579" s="51"/>
      <c r="VY579" s="51"/>
      <c r="VZ579" s="51"/>
      <c r="WA579" s="51"/>
      <c r="WB579" s="51"/>
      <c r="WC579" s="51"/>
      <c r="WD579" s="51"/>
      <c r="WE579" s="51"/>
      <c r="WF579" s="51"/>
      <c r="WG579" s="51"/>
      <c r="WH579" s="51"/>
      <c r="WI579" s="51"/>
      <c r="WJ579" s="51"/>
      <c r="WK579" s="51"/>
      <c r="WL579" s="51"/>
      <c r="WM579" s="51"/>
      <c r="WN579" s="51"/>
      <c r="WO579" s="51"/>
      <c r="WP579" s="51"/>
      <c r="WQ579" s="51"/>
      <c r="WR579" s="51"/>
      <c r="WS579" s="51"/>
      <c r="WT579" s="51"/>
      <c r="WU579" s="51"/>
      <c r="WV579" s="51"/>
      <c r="WW579" s="51"/>
      <c r="WX579" s="51"/>
      <c r="WY579" s="51"/>
      <c r="WZ579" s="51"/>
      <c r="XA579" s="51"/>
      <c r="XB579" s="51"/>
      <c r="XC579" s="51"/>
      <c r="XD579" s="51"/>
      <c r="XE579" s="51"/>
      <c r="XF579" s="51"/>
      <c r="XG579" s="51"/>
      <c r="XH579" s="51"/>
      <c r="XI579" s="51"/>
      <c r="XJ579" s="51"/>
      <c r="XK579" s="51"/>
      <c r="XL579" s="51"/>
      <c r="XM579" s="51"/>
      <c r="XN579" s="51"/>
      <c r="XO579" s="51"/>
      <c r="XP579" s="51"/>
      <c r="XQ579" s="51"/>
      <c r="XR579" s="51"/>
      <c r="XS579" s="51"/>
      <c r="XT579" s="51"/>
      <c r="XU579" s="51"/>
      <c r="XV579" s="51"/>
      <c r="XW579" s="51"/>
      <c r="XX579" s="51"/>
      <c r="XY579" s="51"/>
      <c r="XZ579" s="51"/>
      <c r="YA579" s="51"/>
      <c r="YB579" s="51"/>
      <c r="YC579" s="51"/>
      <c r="YD579" s="51"/>
      <c r="YE579" s="51"/>
      <c r="YF579" s="51"/>
      <c r="YG579" s="51"/>
      <c r="YH579" s="51"/>
      <c r="YI579" s="51"/>
      <c r="YJ579" s="51"/>
      <c r="YK579" s="51"/>
      <c r="YL579" s="51"/>
      <c r="YM579" s="51"/>
      <c r="YN579" s="51"/>
      <c r="YO579" s="51"/>
      <c r="YP579" s="51"/>
      <c r="YQ579" s="51"/>
      <c r="YR579" s="51"/>
      <c r="YS579" s="51"/>
      <c r="YT579" s="51"/>
      <c r="YU579" s="51"/>
      <c r="YV579" s="51"/>
      <c r="YW579" s="51"/>
      <c r="YX579" s="51"/>
      <c r="YY579" s="51"/>
      <c r="YZ579" s="51"/>
      <c r="ZA579" s="51"/>
      <c r="ZB579" s="51"/>
      <c r="ZC579" s="51"/>
      <c r="ZD579" s="51"/>
      <c r="ZE579" s="51"/>
      <c r="ZF579" s="51"/>
      <c r="ZG579" s="51"/>
      <c r="ZH579" s="51"/>
      <c r="ZI579" s="51"/>
      <c r="ZJ579" s="51"/>
      <c r="ZK579" s="51"/>
      <c r="ZL579" s="51"/>
      <c r="ZM579" s="51"/>
      <c r="ZN579" s="51"/>
      <c r="ZO579" s="51"/>
      <c r="ZP579" s="51"/>
      <c r="ZQ579" s="51"/>
      <c r="ZR579" s="51"/>
      <c r="ZS579" s="51"/>
      <c r="ZT579" s="51"/>
      <c r="ZU579" s="51"/>
      <c r="ZV579" s="51"/>
      <c r="ZW579" s="51"/>
      <c r="ZX579" s="51"/>
      <c r="ZY579" s="51"/>
      <c r="ZZ579" s="51"/>
      <c r="AAA579" s="51"/>
      <c r="AAB579" s="51"/>
      <c r="AAC579" s="51"/>
      <c r="AAD579" s="51"/>
      <c r="AAE579" s="51"/>
      <c r="AAF579" s="51"/>
      <c r="AAG579" s="51"/>
      <c r="AAH579" s="51"/>
      <c r="AAI579" s="51"/>
      <c r="AAJ579" s="51"/>
      <c r="AAK579" s="51"/>
      <c r="AAL579" s="51"/>
      <c r="AAM579" s="51"/>
      <c r="AAN579" s="51"/>
      <c r="AAO579" s="51"/>
      <c r="AAP579" s="51"/>
      <c r="AAQ579" s="51"/>
      <c r="AAR579" s="51"/>
      <c r="AAS579" s="51"/>
      <c r="AAT579" s="51"/>
      <c r="AAU579" s="51"/>
      <c r="AAV579" s="51"/>
      <c r="AAW579" s="51"/>
      <c r="AAX579" s="51"/>
      <c r="AAY579" s="51"/>
      <c r="AAZ579" s="51"/>
      <c r="ABA579" s="51"/>
      <c r="ABB579" s="51"/>
      <c r="ABC579" s="51"/>
      <c r="ABD579" s="51"/>
      <c r="ABE579" s="51"/>
      <c r="ABF579" s="51"/>
      <c r="ABG579" s="51"/>
      <c r="ABH579" s="51"/>
      <c r="ABI579" s="51"/>
      <c r="ABJ579" s="51"/>
      <c r="ABK579" s="51"/>
      <c r="ABL579" s="51"/>
      <c r="ABM579" s="51"/>
      <c r="ABN579" s="51"/>
      <c r="ABO579" s="51"/>
      <c r="ABP579" s="51"/>
      <c r="ABQ579" s="51"/>
      <c r="ABR579" s="51"/>
      <c r="ABS579" s="51"/>
      <c r="ABT579" s="51"/>
      <c r="ABU579" s="51"/>
      <c r="ABV579" s="51"/>
      <c r="ABW579" s="51"/>
      <c r="ABX579" s="51"/>
      <c r="ABY579" s="51"/>
      <c r="ABZ579" s="51"/>
      <c r="ACA579" s="51"/>
      <c r="ACB579" s="51"/>
      <c r="ACC579" s="51"/>
      <c r="ACD579" s="51"/>
      <c r="ACE579" s="51"/>
      <c r="ACF579" s="51"/>
      <c r="ACG579" s="51"/>
      <c r="ACH579" s="51"/>
      <c r="ACI579" s="51"/>
      <c r="ACJ579" s="51"/>
      <c r="ACK579" s="51"/>
      <c r="ACL579" s="51"/>
      <c r="ACM579" s="51"/>
      <c r="ACN579" s="51"/>
      <c r="ACO579" s="51"/>
      <c r="ACP579" s="51"/>
      <c r="ACQ579" s="51"/>
      <c r="ACR579" s="51"/>
      <c r="ACS579" s="51"/>
      <c r="ACT579" s="51"/>
      <c r="ACU579" s="51"/>
      <c r="ACV579" s="51"/>
      <c r="ACW579" s="51"/>
      <c r="ACX579" s="51"/>
      <c r="ACY579" s="51"/>
      <c r="ACZ579" s="51"/>
      <c r="ADA579" s="51"/>
      <c r="ADB579" s="51"/>
      <c r="ADC579" s="51"/>
      <c r="ADD579" s="51"/>
      <c r="ADE579" s="51"/>
      <c r="ADF579" s="51"/>
      <c r="ADG579" s="51"/>
      <c r="ADH579" s="51"/>
      <c r="ADI579" s="51"/>
      <c r="ADJ579" s="51"/>
      <c r="ADK579" s="51"/>
      <c r="ADL579" s="51"/>
      <c r="ADM579" s="51"/>
      <c r="ADN579" s="51"/>
      <c r="ADO579" s="51"/>
      <c r="ADP579" s="51"/>
      <c r="ADQ579" s="51"/>
      <c r="ADR579" s="51"/>
      <c r="ADS579" s="51"/>
      <c r="ADT579" s="51"/>
      <c r="ADU579" s="51"/>
      <c r="ADV579" s="51"/>
      <c r="ADW579" s="51"/>
      <c r="ADX579" s="51"/>
      <c r="ADY579" s="51"/>
      <c r="ADZ579" s="51"/>
      <c r="AEA579" s="51"/>
      <c r="AEB579" s="51"/>
      <c r="AEC579" s="51"/>
      <c r="AED579" s="51"/>
      <c r="AEE579" s="51"/>
      <c r="AEF579" s="51"/>
      <c r="AEG579" s="51"/>
      <c r="AEH579" s="51"/>
      <c r="AEI579" s="51"/>
      <c r="AEJ579" s="51"/>
      <c r="AEK579" s="51"/>
      <c r="AEL579" s="51"/>
      <c r="AEM579" s="51"/>
      <c r="AEN579" s="51"/>
      <c r="AEO579" s="51"/>
      <c r="AEP579" s="51"/>
      <c r="AEQ579" s="51"/>
      <c r="AER579" s="51"/>
      <c r="AES579" s="51"/>
      <c r="AET579" s="51"/>
      <c r="AEU579" s="51"/>
      <c r="AEV579" s="51"/>
      <c r="AEW579" s="51"/>
      <c r="AEX579" s="51"/>
      <c r="AEY579" s="51"/>
      <c r="AEZ579" s="51"/>
      <c r="AFA579" s="51"/>
      <c r="AFB579" s="51"/>
      <c r="AFC579" s="51"/>
      <c r="AFD579" s="51"/>
      <c r="AFE579" s="51"/>
      <c r="AFF579" s="51"/>
      <c r="AFG579" s="51"/>
      <c r="AFH579" s="51"/>
      <c r="AFI579" s="51"/>
      <c r="AFJ579" s="51"/>
      <c r="AFK579" s="51"/>
      <c r="AFL579" s="51"/>
      <c r="AFM579" s="51"/>
      <c r="AFN579" s="51"/>
      <c r="AFO579" s="51"/>
      <c r="AFP579" s="51"/>
      <c r="AFQ579" s="51"/>
      <c r="AFR579" s="51"/>
      <c r="AFS579" s="51"/>
      <c r="AFT579" s="51"/>
      <c r="AFU579" s="51"/>
      <c r="AFV579" s="51"/>
      <c r="AFW579" s="51"/>
      <c r="AFX579" s="51"/>
      <c r="AFY579" s="51"/>
      <c r="AFZ579" s="51"/>
      <c r="AGA579" s="51"/>
      <c r="AGB579" s="51"/>
      <c r="AGC579" s="51"/>
      <c r="AGD579" s="51"/>
      <c r="AGE579" s="51"/>
      <c r="AGF579" s="51"/>
      <c r="AGG579" s="51"/>
      <c r="AGH579" s="51"/>
      <c r="AGI579" s="51"/>
      <c r="AGJ579" s="51"/>
      <c r="AGK579" s="51"/>
      <c r="AGL579" s="51"/>
      <c r="AGM579" s="51"/>
      <c r="AGN579" s="51"/>
      <c r="AGO579" s="51"/>
      <c r="AGP579" s="51"/>
      <c r="AGQ579" s="51"/>
      <c r="AGR579" s="51"/>
      <c r="AGS579" s="51"/>
      <c r="AGT579" s="51"/>
      <c r="AGU579" s="51"/>
      <c r="AGV579" s="51"/>
      <c r="AGW579" s="51"/>
      <c r="AGX579" s="51"/>
      <c r="AGY579" s="51"/>
      <c r="AGZ579" s="51"/>
      <c r="AHA579" s="51"/>
      <c r="AHB579" s="51"/>
      <c r="AHC579" s="51"/>
      <c r="AHD579" s="51"/>
      <c r="AHE579" s="51"/>
      <c r="AHF579" s="51"/>
      <c r="AHG579" s="51"/>
      <c r="AHH579" s="51"/>
      <c r="AHI579" s="51"/>
      <c r="AHJ579" s="51"/>
      <c r="AHK579" s="51"/>
      <c r="AHL579" s="51"/>
      <c r="AHM579" s="51"/>
      <c r="AHN579" s="51"/>
      <c r="AHO579" s="51"/>
      <c r="AHP579" s="51"/>
      <c r="AHQ579" s="51"/>
      <c r="AHR579" s="51"/>
      <c r="AHS579" s="51"/>
      <c r="AHT579" s="51"/>
      <c r="AHU579" s="51"/>
      <c r="AHV579" s="51"/>
      <c r="AHW579" s="51"/>
      <c r="AHX579" s="51"/>
      <c r="AHY579" s="51"/>
      <c r="AHZ579" s="51"/>
      <c r="AIA579" s="51"/>
      <c r="AIB579" s="51"/>
      <c r="AIC579" s="51"/>
      <c r="AID579" s="51"/>
      <c r="AIE579" s="51"/>
      <c r="AIF579" s="51"/>
      <c r="AIG579" s="51"/>
      <c r="AIH579" s="51"/>
      <c r="AII579" s="51"/>
      <c r="AIJ579" s="51"/>
      <c r="AIK579" s="51"/>
      <c r="AIL579" s="51"/>
      <c r="AIM579" s="51"/>
      <c r="AIN579" s="51"/>
      <c r="AIO579" s="51"/>
      <c r="AIP579" s="51"/>
      <c r="AIQ579" s="51"/>
      <c r="AIR579" s="51"/>
      <c r="AIS579" s="51"/>
      <c r="AIT579" s="51"/>
      <c r="AIU579" s="51"/>
      <c r="AIV579" s="51"/>
      <c r="AIW579" s="51"/>
      <c r="AIX579" s="51"/>
      <c r="AIY579" s="51"/>
      <c r="AIZ579" s="51"/>
      <c r="AJA579" s="51"/>
      <c r="AJB579" s="51"/>
      <c r="AJC579" s="51"/>
      <c r="AJD579" s="51"/>
      <c r="AJE579" s="51"/>
      <c r="AJF579" s="51"/>
      <c r="AJG579" s="51"/>
      <c r="AJH579" s="51"/>
      <c r="AJI579" s="51"/>
      <c r="AJJ579" s="51"/>
      <c r="AJK579" s="51"/>
      <c r="AJL579" s="51"/>
      <c r="AJM579" s="51"/>
      <c r="AJN579" s="51"/>
      <c r="AJO579" s="51"/>
      <c r="AJP579" s="51"/>
      <c r="AJQ579" s="51"/>
      <c r="AJR579" s="51"/>
      <c r="AJS579" s="51"/>
      <c r="AJT579" s="51"/>
      <c r="AJU579" s="51"/>
      <c r="AJV579" s="51"/>
      <c r="AJW579" s="51"/>
      <c r="AJX579" s="51"/>
      <c r="AJY579" s="51"/>
      <c r="AJZ579" s="51"/>
      <c r="AKA579" s="51"/>
      <c r="AKB579" s="51"/>
      <c r="AKC579" s="51"/>
      <c r="AKD579" s="51"/>
      <c r="AKE579" s="51"/>
      <c r="AKF579" s="51"/>
      <c r="AKG579" s="51"/>
      <c r="AKH579" s="51"/>
      <c r="AKI579" s="51"/>
      <c r="AKJ579" s="51"/>
      <c r="AKK579" s="51"/>
      <c r="AKL579" s="51"/>
      <c r="AKM579" s="51"/>
      <c r="AKN579" s="51"/>
      <c r="AKO579" s="51"/>
      <c r="AKP579" s="51"/>
      <c r="AKQ579" s="51"/>
      <c r="AKR579" s="51"/>
      <c r="AKS579" s="51"/>
      <c r="AKT579" s="51"/>
      <c r="AKU579" s="51"/>
      <c r="AKV579" s="51"/>
      <c r="AKW579" s="51"/>
      <c r="AKX579" s="51"/>
      <c r="AKY579" s="51"/>
      <c r="AKZ579" s="51"/>
      <c r="ALA579" s="51"/>
      <c r="ALB579" s="51"/>
      <c r="ALC579" s="51"/>
      <c r="ALD579" s="51"/>
      <c r="ALE579" s="51"/>
      <c r="ALF579" s="51"/>
      <c r="ALG579" s="51"/>
      <c r="ALH579" s="51"/>
      <c r="ALI579" s="51"/>
      <c r="ALJ579" s="51"/>
      <c r="ALK579" s="51"/>
      <c r="ALL579" s="51"/>
      <c r="ALM579" s="51"/>
      <c r="ALN579" s="51"/>
      <c r="ALO579" s="51"/>
      <c r="ALP579" s="51"/>
      <c r="ALQ579" s="51"/>
      <c r="ALR579" s="51"/>
      <c r="ALS579" s="51"/>
      <c r="ALT579" s="51"/>
      <c r="ALU579" s="51"/>
      <c r="ALV579" s="51"/>
      <c r="ALW579" s="51"/>
      <c r="ALX579" s="51"/>
      <c r="ALY579" s="51"/>
      <c r="ALZ579" s="51"/>
      <c r="AMA579" s="51"/>
      <c r="AMB579" s="51"/>
      <c r="AMC579" s="51"/>
      <c r="AMD579" s="51"/>
      <c r="AME579" s="51"/>
      <c r="AMF579" s="51"/>
      <c r="AMG579" s="51"/>
      <c r="AMH579" s="51"/>
      <c r="AMI579" s="51"/>
      <c r="AMJ579" s="51"/>
      <c r="AMK579" s="51"/>
      <c r="AML579" s="51"/>
      <c r="AMM579" s="51"/>
      <c r="AMN579" s="51"/>
      <c r="AMO579" s="51"/>
      <c r="AMP579" s="51"/>
      <c r="AMQ579" s="51"/>
      <c r="AMR579" s="51"/>
      <c r="AMS579" s="51"/>
      <c r="AMT579" s="51"/>
      <c r="AMU579" s="51"/>
      <c r="AMV579" s="51"/>
      <c r="AMW579" s="51"/>
      <c r="AMX579" s="51"/>
      <c r="AMY579" s="51"/>
      <c r="AMZ579" s="51"/>
      <c r="ANA579" s="51"/>
      <c r="ANB579" s="51"/>
      <c r="ANC579" s="51"/>
      <c r="AND579" s="51"/>
      <c r="ANE579" s="51"/>
      <c r="ANF579" s="51"/>
      <c r="ANG579" s="51"/>
      <c r="ANH579" s="51"/>
      <c r="ANI579" s="51"/>
      <c r="ANJ579" s="51"/>
      <c r="ANK579" s="51"/>
      <c r="ANL579" s="51"/>
      <c r="ANM579" s="51"/>
      <c r="ANN579" s="51"/>
      <c r="ANO579" s="51"/>
      <c r="ANP579" s="51"/>
      <c r="ANQ579" s="51"/>
      <c r="ANR579" s="51"/>
      <c r="ANS579" s="51"/>
      <c r="ANT579" s="51"/>
      <c r="ANU579" s="51"/>
      <c r="ANV579" s="51"/>
      <c r="ANW579" s="51"/>
      <c r="ANX579" s="51"/>
      <c r="ANY579" s="51"/>
      <c r="ANZ579" s="51"/>
      <c r="AOA579" s="51"/>
      <c r="AOB579" s="51"/>
      <c r="AOC579" s="51"/>
      <c r="AOD579" s="51"/>
      <c r="AOE579" s="51"/>
      <c r="AOF579" s="51"/>
      <c r="AOG579" s="51"/>
      <c r="AOH579" s="51"/>
      <c r="AOI579" s="51"/>
      <c r="AOJ579" s="51"/>
      <c r="AOK579" s="51"/>
      <c r="AOL579" s="51"/>
      <c r="AOM579" s="51"/>
      <c r="AON579" s="51"/>
      <c r="AOO579" s="51"/>
      <c r="AOP579" s="51"/>
      <c r="AOQ579" s="51"/>
      <c r="AOR579" s="51"/>
      <c r="AOS579" s="51"/>
      <c r="AOT579" s="51"/>
      <c r="AOU579" s="51"/>
      <c r="AOV579" s="51"/>
      <c r="AOW579" s="51"/>
      <c r="AOX579" s="51"/>
      <c r="AOY579" s="51"/>
      <c r="AOZ579" s="51"/>
      <c r="APA579" s="51"/>
      <c r="APB579" s="51"/>
      <c r="APC579" s="51"/>
      <c r="APD579" s="51"/>
      <c r="APE579" s="51"/>
      <c r="APF579" s="51"/>
      <c r="APG579" s="51"/>
      <c r="APH579" s="51"/>
      <c r="API579" s="51"/>
      <c r="APJ579" s="51"/>
      <c r="APK579" s="51"/>
      <c r="APL579" s="51"/>
      <c r="APM579" s="51"/>
      <c r="APN579" s="51"/>
      <c r="APO579" s="51"/>
      <c r="APP579" s="51"/>
      <c r="APQ579" s="51"/>
      <c r="APR579" s="51"/>
      <c r="APS579" s="51"/>
      <c r="APT579" s="51"/>
      <c r="APU579" s="51"/>
      <c r="APV579" s="51"/>
      <c r="APW579" s="51"/>
      <c r="APX579" s="51"/>
      <c r="APY579" s="51"/>
      <c r="APZ579" s="51"/>
      <c r="AQA579" s="51"/>
      <c r="AQB579" s="51"/>
      <c r="AQC579" s="51"/>
      <c r="AQD579" s="51"/>
      <c r="AQE579" s="51"/>
      <c r="AQF579" s="51"/>
      <c r="AQG579" s="51"/>
      <c r="AQH579" s="51"/>
      <c r="AQI579" s="51"/>
      <c r="AQJ579" s="51"/>
      <c r="AQK579" s="51"/>
      <c r="AQL579" s="51"/>
      <c r="AQM579" s="51"/>
      <c r="AQN579" s="51"/>
      <c r="AQO579" s="51"/>
      <c r="AQP579" s="51"/>
      <c r="AQQ579" s="51"/>
      <c r="AQR579" s="51"/>
      <c r="AQS579" s="51"/>
      <c r="AQT579" s="51"/>
      <c r="AQU579" s="51"/>
      <c r="AQV579" s="51"/>
      <c r="AQW579" s="51"/>
      <c r="AQX579" s="51"/>
      <c r="AQY579" s="51"/>
      <c r="AQZ579" s="51"/>
      <c r="ARA579" s="51"/>
      <c r="ARB579" s="51"/>
      <c r="ARC579" s="51"/>
      <c r="ARD579" s="51"/>
      <c r="ARE579" s="51"/>
      <c r="ARF579" s="51"/>
      <c r="ARG579" s="51"/>
      <c r="ARH579" s="51"/>
      <c r="ARI579" s="51"/>
      <c r="ARJ579" s="51"/>
      <c r="ARK579" s="51"/>
      <c r="ARL579" s="51"/>
      <c r="ARM579" s="51"/>
      <c r="ARN579" s="51"/>
      <c r="ARO579" s="51"/>
      <c r="ARP579" s="51"/>
      <c r="ARQ579" s="51"/>
      <c r="ARR579" s="51"/>
      <c r="ARS579" s="51"/>
      <c r="ART579" s="51"/>
      <c r="ARU579" s="51"/>
      <c r="ARV579" s="51"/>
      <c r="ARW579" s="51"/>
      <c r="ARX579" s="51"/>
      <c r="ARY579" s="51"/>
      <c r="ARZ579" s="51"/>
      <c r="ASA579" s="51"/>
      <c r="ASB579" s="51"/>
      <c r="ASC579" s="51"/>
      <c r="ASD579" s="51"/>
      <c r="ASE579" s="51"/>
      <c r="ASF579" s="51"/>
      <c r="ASG579" s="51"/>
      <c r="ASH579" s="51"/>
      <c r="ASI579" s="51"/>
      <c r="ASJ579" s="51"/>
      <c r="ASK579" s="51"/>
      <c r="ASL579" s="51"/>
      <c r="ASM579" s="51"/>
      <c r="ASN579" s="51"/>
      <c r="ASO579" s="51"/>
      <c r="ASP579" s="51"/>
      <c r="ASQ579" s="51"/>
      <c r="ASR579" s="51"/>
      <c r="ASS579" s="51"/>
      <c r="AST579" s="51"/>
      <c r="ASU579" s="51"/>
      <c r="ASV579" s="51"/>
      <c r="ASW579" s="51"/>
      <c r="ASX579" s="51"/>
      <c r="ASY579" s="51"/>
      <c r="ASZ579" s="51"/>
      <c r="ATA579" s="51"/>
      <c r="ATB579" s="51"/>
      <c r="ATC579" s="51"/>
      <c r="ATD579" s="51"/>
      <c r="ATE579" s="51"/>
      <c r="ATF579" s="51"/>
      <c r="ATG579" s="51"/>
      <c r="ATH579" s="51"/>
      <c r="ATI579" s="51"/>
      <c r="ATJ579" s="51"/>
      <c r="ATK579" s="51"/>
      <c r="ATL579" s="51"/>
      <c r="ATM579" s="51"/>
      <c r="ATN579" s="51"/>
      <c r="ATO579" s="51"/>
      <c r="ATP579" s="51"/>
      <c r="ATQ579" s="51"/>
      <c r="ATR579" s="51"/>
      <c r="ATS579" s="51"/>
      <c r="ATT579" s="51"/>
      <c r="ATU579" s="51"/>
      <c r="ATV579" s="51"/>
      <c r="ATW579" s="51"/>
      <c r="ATX579" s="51"/>
      <c r="ATY579" s="51"/>
      <c r="ATZ579" s="51"/>
      <c r="AUA579" s="51"/>
      <c r="AUB579" s="51"/>
      <c r="AUC579" s="51"/>
      <c r="AUD579" s="51"/>
      <c r="AUE579" s="51"/>
      <c r="AUF579" s="51"/>
      <c r="AUG579" s="51"/>
      <c r="AUH579" s="51"/>
      <c r="AUI579" s="51"/>
      <c r="AUJ579" s="51"/>
      <c r="AUK579" s="51"/>
      <c r="AUL579" s="51"/>
      <c r="AUM579" s="51"/>
      <c r="AUN579" s="51"/>
      <c r="AUO579" s="51"/>
      <c r="AUP579" s="51"/>
      <c r="AUQ579" s="51"/>
      <c r="AUR579" s="51"/>
      <c r="AUS579" s="51"/>
      <c r="AUT579" s="51"/>
      <c r="AUU579" s="51"/>
      <c r="AUV579" s="51"/>
      <c r="AUW579" s="51"/>
      <c r="AUX579" s="51"/>
      <c r="AUY579" s="51"/>
      <c r="AUZ579" s="51"/>
      <c r="AVA579" s="51"/>
      <c r="AVB579" s="51"/>
      <c r="AVC579" s="51"/>
      <c r="AVD579" s="51"/>
      <c r="AVE579" s="51"/>
      <c r="AVF579" s="51"/>
      <c r="AVG579" s="51"/>
      <c r="AVH579" s="51"/>
      <c r="AVI579" s="51"/>
      <c r="AVJ579" s="51"/>
      <c r="AVK579" s="51"/>
      <c r="AVL579" s="51"/>
      <c r="AVM579" s="51"/>
      <c r="AVN579" s="51"/>
      <c r="AVO579" s="51"/>
      <c r="AVP579" s="51"/>
      <c r="AVQ579" s="51"/>
      <c r="AVR579" s="51"/>
      <c r="AVS579" s="51"/>
      <c r="AVT579" s="51"/>
      <c r="AVU579" s="51"/>
      <c r="AVV579" s="51"/>
      <c r="AVW579" s="51"/>
      <c r="AVX579" s="51"/>
      <c r="AVY579" s="51"/>
      <c r="AVZ579" s="51"/>
      <c r="AWA579" s="51"/>
      <c r="AWB579" s="51"/>
      <c r="AWC579" s="51"/>
      <c r="AWD579" s="51"/>
      <c r="AWE579" s="51"/>
      <c r="AWF579" s="51"/>
      <c r="AWG579" s="51"/>
      <c r="AWH579" s="51"/>
      <c r="AWI579" s="51"/>
      <c r="AWJ579" s="51"/>
      <c r="AWK579" s="51"/>
      <c r="AWL579" s="51"/>
      <c r="AWM579" s="51"/>
      <c r="AWN579" s="51"/>
      <c r="AWO579" s="51"/>
      <c r="AWP579" s="51"/>
      <c r="AWQ579" s="51"/>
      <c r="AWR579" s="51"/>
      <c r="AWS579" s="51"/>
      <c r="AWT579" s="51"/>
      <c r="AWU579" s="51"/>
      <c r="AWV579" s="51"/>
      <c r="AWW579" s="51"/>
      <c r="AWX579" s="51"/>
      <c r="AWY579" s="51"/>
      <c r="AWZ579" s="51"/>
      <c r="AXA579" s="51"/>
      <c r="AXB579" s="51"/>
      <c r="AXC579" s="51"/>
      <c r="AXD579" s="51"/>
      <c r="AXE579" s="51"/>
      <c r="AXF579" s="51"/>
      <c r="AXG579" s="51"/>
      <c r="AXH579" s="51"/>
      <c r="AXI579" s="51"/>
      <c r="AXJ579" s="51"/>
      <c r="AXK579" s="51"/>
      <c r="AXL579" s="51"/>
      <c r="AXM579" s="51"/>
      <c r="AXN579" s="51"/>
      <c r="AXO579" s="51"/>
      <c r="AXP579" s="51"/>
      <c r="AXQ579" s="51"/>
      <c r="AXR579" s="51"/>
      <c r="AXS579" s="51"/>
      <c r="AXT579" s="51"/>
      <c r="AXU579" s="51"/>
      <c r="AXV579" s="51"/>
      <c r="AXW579" s="51"/>
      <c r="AXX579" s="51"/>
      <c r="AXY579" s="51"/>
      <c r="AXZ579" s="51"/>
      <c r="AYA579" s="51"/>
      <c r="AYB579" s="51"/>
      <c r="AYC579" s="51"/>
      <c r="AYD579" s="51"/>
      <c r="AYE579" s="51"/>
      <c r="AYF579" s="51"/>
      <c r="AYG579" s="51"/>
      <c r="AYH579" s="51"/>
      <c r="AYI579" s="51"/>
      <c r="AYJ579" s="51"/>
      <c r="AYK579" s="51"/>
      <c r="AYL579" s="51"/>
      <c r="AYM579" s="51"/>
      <c r="AYN579" s="51"/>
      <c r="AYO579" s="51"/>
      <c r="AYP579" s="51"/>
      <c r="AYQ579" s="51"/>
      <c r="AYR579" s="51"/>
      <c r="AYS579" s="51"/>
      <c r="AYT579" s="51"/>
      <c r="AYU579" s="51"/>
      <c r="AYV579" s="51"/>
      <c r="AYW579" s="51"/>
      <c r="AYX579" s="51"/>
      <c r="AYY579" s="51"/>
      <c r="AYZ579" s="51"/>
      <c r="AZA579" s="51"/>
      <c r="AZB579" s="51"/>
      <c r="AZC579" s="51"/>
      <c r="AZD579" s="51"/>
      <c r="AZE579" s="51"/>
      <c r="AZF579" s="51"/>
      <c r="AZG579" s="51"/>
      <c r="AZH579" s="51"/>
      <c r="AZI579" s="51"/>
      <c r="AZJ579" s="51"/>
      <c r="AZK579" s="51"/>
      <c r="AZL579" s="51"/>
      <c r="AZM579" s="51"/>
      <c r="AZN579" s="51"/>
      <c r="AZO579" s="51"/>
      <c r="AZP579" s="51"/>
      <c r="AZQ579" s="51"/>
      <c r="AZR579" s="51"/>
      <c r="AZS579" s="51"/>
      <c r="AZT579" s="51"/>
      <c r="AZU579" s="51"/>
      <c r="AZV579" s="51"/>
      <c r="AZW579" s="51"/>
      <c r="AZX579" s="51"/>
      <c r="AZY579" s="51"/>
      <c r="AZZ579" s="51"/>
      <c r="BAA579" s="51"/>
      <c r="BAB579" s="51"/>
      <c r="BAC579" s="51"/>
      <c r="BAD579" s="51"/>
      <c r="BAE579" s="51"/>
      <c r="BAF579" s="51"/>
      <c r="BAG579" s="51"/>
      <c r="BAH579" s="51"/>
      <c r="BAI579" s="51"/>
      <c r="BAJ579" s="51"/>
      <c r="BAK579" s="51"/>
      <c r="BAL579" s="51"/>
      <c r="BAM579" s="51"/>
      <c r="BAN579" s="51"/>
      <c r="BAO579" s="51"/>
      <c r="BAP579" s="51"/>
      <c r="BAQ579" s="51"/>
      <c r="BAR579" s="51"/>
      <c r="BAS579" s="51"/>
      <c r="BAT579" s="51"/>
      <c r="BAU579" s="51"/>
      <c r="BAV579" s="51"/>
      <c r="BAW579" s="51"/>
      <c r="BAX579" s="51"/>
      <c r="BAY579" s="51"/>
      <c r="BAZ579" s="51"/>
      <c r="BBA579" s="51"/>
      <c r="BBB579" s="51"/>
      <c r="BBC579" s="51"/>
      <c r="BBD579" s="51"/>
      <c r="BBE579" s="51"/>
      <c r="BBF579" s="51"/>
      <c r="BBG579" s="51"/>
      <c r="BBH579" s="51"/>
      <c r="BBI579" s="51"/>
      <c r="BBJ579" s="51"/>
      <c r="BBK579" s="51"/>
      <c r="BBL579" s="51"/>
      <c r="BBM579" s="51"/>
      <c r="BBN579" s="51"/>
      <c r="BBO579" s="51"/>
      <c r="BBP579" s="51"/>
      <c r="BBQ579" s="51"/>
      <c r="BBR579" s="51"/>
      <c r="BBS579" s="51"/>
      <c r="BBT579" s="51"/>
      <c r="BBU579" s="51"/>
      <c r="BBV579" s="51"/>
      <c r="BBW579" s="51"/>
      <c r="BBX579" s="51"/>
      <c r="BBY579" s="51"/>
      <c r="BBZ579" s="51"/>
      <c r="BCA579" s="51"/>
      <c r="BCB579" s="51"/>
      <c r="BCC579" s="51"/>
      <c r="BCD579" s="51"/>
      <c r="BCE579" s="51"/>
      <c r="BCF579" s="51"/>
      <c r="BCG579" s="51"/>
      <c r="BCH579" s="51"/>
      <c r="BCI579" s="51"/>
      <c r="BCJ579" s="51"/>
      <c r="BCK579" s="51"/>
      <c r="BCL579" s="51"/>
      <c r="BCM579" s="51"/>
      <c r="BCN579" s="51"/>
      <c r="BCO579" s="51"/>
      <c r="BCP579" s="51"/>
      <c r="BCQ579" s="51"/>
      <c r="BCR579" s="51"/>
      <c r="BCS579" s="51"/>
      <c r="BCT579" s="51"/>
      <c r="BCU579" s="51"/>
      <c r="BCV579" s="51"/>
      <c r="BCW579" s="51"/>
      <c r="BCX579" s="51"/>
      <c r="BCY579" s="51"/>
      <c r="BCZ579" s="51"/>
      <c r="BDA579" s="51"/>
      <c r="BDB579" s="51"/>
      <c r="BDC579" s="51"/>
      <c r="BDD579" s="51"/>
      <c r="BDE579" s="51"/>
      <c r="BDF579" s="51"/>
      <c r="BDG579" s="51"/>
      <c r="BDH579" s="51"/>
      <c r="BDI579" s="51"/>
      <c r="BDJ579" s="51"/>
      <c r="BDK579" s="51"/>
      <c r="BDL579" s="51"/>
      <c r="BDM579" s="51"/>
      <c r="BDN579" s="51"/>
      <c r="BDO579" s="51"/>
      <c r="BDP579" s="51"/>
      <c r="BDQ579" s="51"/>
      <c r="BDR579" s="51"/>
      <c r="BDS579" s="51"/>
      <c r="BDT579" s="51"/>
      <c r="BDU579" s="51"/>
      <c r="BDV579" s="51"/>
      <c r="BDW579" s="51"/>
      <c r="BDX579" s="51"/>
      <c r="BDY579" s="51"/>
      <c r="BDZ579" s="51"/>
      <c r="BEA579" s="51"/>
      <c r="BEB579" s="51"/>
      <c r="BEC579" s="51"/>
      <c r="BED579" s="51"/>
      <c r="BEE579" s="51"/>
      <c r="BEF579" s="51"/>
      <c r="BEG579" s="51"/>
      <c r="BEH579" s="51"/>
      <c r="BEI579" s="51"/>
      <c r="BEJ579" s="51"/>
      <c r="BEK579" s="51"/>
      <c r="BEL579" s="51"/>
      <c r="BEM579" s="51"/>
      <c r="BEN579" s="51"/>
      <c r="BEO579" s="51"/>
      <c r="BEP579" s="51"/>
      <c r="BEQ579" s="51"/>
      <c r="BER579" s="51"/>
      <c r="BES579" s="51"/>
      <c r="BET579" s="51"/>
      <c r="BEU579" s="51"/>
      <c r="BEV579" s="51"/>
      <c r="BEW579" s="51"/>
      <c r="BEX579" s="51"/>
      <c r="BEY579" s="51"/>
      <c r="BEZ579" s="51"/>
      <c r="BFA579" s="51"/>
      <c r="BFB579" s="51"/>
      <c r="BFC579" s="51"/>
      <c r="BFD579" s="51"/>
      <c r="BFE579" s="51"/>
      <c r="BFF579" s="51"/>
      <c r="BFG579" s="51"/>
      <c r="BFH579" s="51"/>
      <c r="BFI579" s="51"/>
      <c r="BFJ579" s="51"/>
      <c r="BFK579" s="51"/>
      <c r="BFL579" s="51"/>
      <c r="BFM579" s="51"/>
      <c r="BFN579" s="51"/>
      <c r="BFO579" s="51"/>
      <c r="BFP579" s="51"/>
      <c r="BFQ579" s="51"/>
      <c r="BFR579" s="51"/>
      <c r="BFS579" s="51"/>
      <c r="BFT579" s="51"/>
      <c r="BFU579" s="51"/>
      <c r="BFV579" s="51"/>
      <c r="BFW579" s="51"/>
      <c r="BFX579" s="51"/>
      <c r="BFY579" s="51"/>
      <c r="BFZ579" s="51"/>
      <c r="BGA579" s="51"/>
      <c r="BGB579" s="51"/>
      <c r="BGC579" s="51"/>
      <c r="BGD579" s="51"/>
      <c r="BGE579" s="51"/>
      <c r="BGF579" s="51"/>
      <c r="BGG579" s="51"/>
      <c r="BGH579" s="51"/>
      <c r="BGI579" s="51"/>
      <c r="BGJ579" s="51"/>
      <c r="BGK579" s="51"/>
      <c r="BGL579" s="51"/>
      <c r="BGM579" s="51"/>
      <c r="BGN579" s="51"/>
      <c r="BGO579" s="51"/>
      <c r="BGP579" s="51"/>
      <c r="BGQ579" s="51"/>
      <c r="BGR579" s="51"/>
      <c r="BGS579" s="51"/>
      <c r="BGT579" s="51"/>
      <c r="BGU579" s="51"/>
      <c r="BGV579" s="51"/>
      <c r="BGW579" s="51"/>
      <c r="BGX579" s="51"/>
      <c r="BGY579" s="51"/>
      <c r="BGZ579" s="51"/>
      <c r="BHA579" s="51"/>
      <c r="BHB579" s="51"/>
      <c r="BHC579" s="51"/>
      <c r="BHD579" s="51"/>
      <c r="BHE579" s="51"/>
      <c r="BHF579" s="51"/>
      <c r="BHG579" s="51"/>
      <c r="BHH579" s="51"/>
      <c r="BHI579" s="51"/>
      <c r="BHJ579" s="51"/>
      <c r="BHK579" s="51"/>
      <c r="BHL579" s="51"/>
      <c r="BHM579" s="51"/>
      <c r="BHN579" s="51"/>
      <c r="BHO579" s="51"/>
      <c r="BHP579" s="51"/>
      <c r="BHQ579" s="51"/>
      <c r="BHR579" s="51"/>
      <c r="BHS579" s="51"/>
      <c r="BHT579" s="51"/>
      <c r="BHU579" s="51"/>
      <c r="BHV579" s="51"/>
      <c r="BHW579" s="51"/>
      <c r="BHX579" s="51"/>
      <c r="BHY579" s="51"/>
      <c r="BHZ579" s="51"/>
      <c r="BIA579" s="51"/>
      <c r="BIB579" s="51"/>
      <c r="BIC579" s="51"/>
      <c r="BID579" s="51"/>
      <c r="BIE579" s="51"/>
      <c r="BIF579" s="51"/>
      <c r="BIG579" s="51"/>
      <c r="BIH579" s="51"/>
      <c r="BII579" s="51"/>
      <c r="BIJ579" s="51"/>
      <c r="BIK579" s="51"/>
      <c r="BIL579" s="51"/>
      <c r="BIM579" s="51"/>
      <c r="BIN579" s="51"/>
      <c r="BIO579" s="51"/>
      <c r="BIP579" s="51"/>
      <c r="BIQ579" s="51"/>
      <c r="BIR579" s="51"/>
      <c r="BIS579" s="51"/>
      <c r="BIT579" s="51"/>
      <c r="BIU579" s="51"/>
      <c r="BIV579" s="51"/>
      <c r="BIW579" s="51"/>
      <c r="BIX579" s="51"/>
      <c r="BIY579" s="51"/>
      <c r="BIZ579" s="51"/>
      <c r="BJA579" s="51"/>
      <c r="BJB579" s="51"/>
      <c r="BJC579" s="51"/>
      <c r="BJD579" s="51"/>
      <c r="BJE579" s="51"/>
      <c r="BJF579" s="51"/>
      <c r="BJG579" s="51"/>
      <c r="BJH579" s="51"/>
      <c r="BJI579" s="51"/>
      <c r="BJJ579" s="51"/>
      <c r="BJK579" s="51"/>
      <c r="BJL579" s="51"/>
      <c r="BJM579" s="51"/>
      <c r="BJN579" s="51"/>
      <c r="BJO579" s="51"/>
      <c r="BJP579" s="51"/>
      <c r="BJQ579" s="51"/>
      <c r="BJR579" s="51"/>
      <c r="BJS579" s="51"/>
      <c r="BJT579" s="51"/>
      <c r="BJU579" s="51"/>
      <c r="BJV579" s="51"/>
      <c r="BJW579" s="51"/>
      <c r="BJX579" s="51"/>
      <c r="BJY579" s="51"/>
      <c r="BJZ579" s="51"/>
      <c r="BKA579" s="51"/>
      <c r="BKB579" s="51"/>
      <c r="BKC579" s="51"/>
      <c r="BKD579" s="51"/>
      <c r="BKE579" s="51"/>
      <c r="BKF579" s="51"/>
      <c r="BKG579" s="51"/>
      <c r="BKH579" s="51"/>
      <c r="BKI579" s="51"/>
      <c r="BKJ579" s="51"/>
      <c r="BKK579" s="51"/>
      <c r="BKL579" s="51"/>
      <c r="BKM579" s="51"/>
      <c r="BKN579" s="51"/>
      <c r="BKO579" s="51"/>
      <c r="BKP579" s="51"/>
      <c r="BKQ579" s="51"/>
      <c r="BKR579" s="51"/>
      <c r="BKS579" s="51"/>
      <c r="BKT579" s="51"/>
      <c r="BKU579" s="51"/>
      <c r="BKV579" s="51"/>
      <c r="BKW579" s="51"/>
      <c r="BKX579" s="51"/>
      <c r="BKY579" s="51"/>
      <c r="BKZ579" s="51"/>
      <c r="BLA579" s="51"/>
      <c r="BLB579" s="51"/>
      <c r="BLC579" s="51"/>
      <c r="BLD579" s="51"/>
      <c r="BLE579" s="51"/>
      <c r="BLF579" s="51"/>
      <c r="BLG579" s="51"/>
      <c r="BLH579" s="51"/>
      <c r="BLI579" s="51"/>
      <c r="BLJ579" s="51"/>
      <c r="BLK579" s="51"/>
      <c r="BLL579" s="51"/>
      <c r="BLM579" s="51"/>
      <c r="BLN579" s="51"/>
      <c r="BLO579" s="51"/>
      <c r="BLP579" s="51"/>
      <c r="BLQ579" s="51"/>
      <c r="BLR579" s="51"/>
      <c r="BLS579" s="51"/>
      <c r="BLT579" s="51"/>
      <c r="BLU579" s="51"/>
      <c r="BLV579" s="51"/>
      <c r="BLW579" s="51"/>
      <c r="BLX579" s="51"/>
      <c r="BLY579" s="51"/>
      <c r="BLZ579" s="51"/>
      <c r="BMA579" s="51"/>
      <c r="BMB579" s="51"/>
      <c r="BMC579" s="51"/>
      <c r="BMD579" s="51"/>
      <c r="BME579" s="51"/>
      <c r="BMF579" s="51"/>
      <c r="BMG579" s="51"/>
      <c r="BMH579" s="51"/>
      <c r="BMI579" s="51"/>
      <c r="BMJ579" s="51"/>
      <c r="BMK579" s="51"/>
      <c r="BML579" s="51"/>
      <c r="BMM579" s="51"/>
      <c r="BMN579" s="51"/>
      <c r="BMO579" s="51"/>
      <c r="BMP579" s="51"/>
      <c r="BMQ579" s="51"/>
      <c r="BMR579" s="51"/>
      <c r="BMS579" s="51"/>
      <c r="BMT579" s="51"/>
      <c r="BMU579" s="51"/>
      <c r="BMV579" s="51"/>
      <c r="BMW579" s="51"/>
      <c r="BMX579" s="51"/>
      <c r="BMY579" s="51"/>
      <c r="BMZ579" s="51"/>
      <c r="BNA579" s="51"/>
      <c r="BNB579" s="51"/>
      <c r="BNC579" s="51"/>
      <c r="BND579" s="51"/>
      <c r="BNE579" s="51"/>
      <c r="BNF579" s="51"/>
      <c r="BNG579" s="51"/>
      <c r="BNH579" s="51"/>
      <c r="BNI579" s="51"/>
      <c r="BNJ579" s="51"/>
      <c r="BNK579" s="51"/>
      <c r="BNL579" s="51"/>
      <c r="BNM579" s="51"/>
      <c r="BNN579" s="51"/>
      <c r="BNO579" s="51"/>
      <c r="BNP579" s="51"/>
      <c r="BNQ579" s="51"/>
      <c r="BNR579" s="51"/>
      <c r="BNS579" s="51"/>
      <c r="BNT579" s="51"/>
      <c r="BNU579" s="51"/>
      <c r="BNV579" s="51"/>
      <c r="BNW579" s="51"/>
      <c r="BNX579" s="51"/>
      <c r="BNY579" s="51"/>
      <c r="BNZ579" s="51"/>
      <c r="BOA579" s="51"/>
      <c r="BOB579" s="51"/>
      <c r="BOC579" s="51"/>
      <c r="BOD579" s="51"/>
      <c r="BOE579" s="51"/>
      <c r="BOF579" s="51"/>
      <c r="BOG579" s="51"/>
      <c r="BOH579" s="51"/>
      <c r="BOI579" s="51"/>
      <c r="BOJ579" s="51"/>
      <c r="BOK579" s="51"/>
      <c r="BOL579" s="51"/>
      <c r="BOM579" s="51"/>
      <c r="BON579" s="51"/>
      <c r="BOO579" s="51"/>
      <c r="BOP579" s="51"/>
      <c r="BOQ579" s="51"/>
      <c r="BOR579" s="51"/>
      <c r="BOS579" s="51"/>
      <c r="BOT579" s="51"/>
      <c r="BOU579" s="51"/>
      <c r="BOV579" s="51"/>
      <c r="BOW579" s="51"/>
      <c r="BOX579" s="51"/>
      <c r="BOY579" s="51"/>
      <c r="BOZ579" s="51"/>
      <c r="BPA579" s="51"/>
      <c r="BPB579" s="51"/>
      <c r="BPC579" s="51"/>
      <c r="BPD579" s="51"/>
      <c r="BPE579" s="51"/>
      <c r="BPF579" s="51"/>
      <c r="BPG579" s="51"/>
      <c r="BPH579" s="51"/>
      <c r="BPI579" s="51"/>
      <c r="BPJ579" s="51"/>
      <c r="BPK579" s="51"/>
      <c r="BPL579" s="51"/>
      <c r="BPM579" s="51"/>
      <c r="BPN579" s="51"/>
      <c r="BPO579" s="51"/>
      <c r="BPP579" s="51"/>
      <c r="BPQ579" s="51"/>
      <c r="BPR579" s="51"/>
      <c r="BPS579" s="51"/>
      <c r="BPT579" s="51"/>
      <c r="BPU579" s="51"/>
      <c r="BPV579" s="51"/>
      <c r="BPW579" s="51"/>
      <c r="BPX579" s="51"/>
      <c r="BPY579" s="51"/>
      <c r="BPZ579" s="51"/>
      <c r="BQA579" s="51"/>
      <c r="BQB579" s="51"/>
      <c r="BQC579" s="51"/>
      <c r="BQD579" s="51"/>
      <c r="BQE579" s="51"/>
      <c r="BQF579" s="51"/>
      <c r="BQG579" s="51"/>
      <c r="BQH579" s="51"/>
      <c r="BQI579" s="51"/>
      <c r="BQJ579" s="51"/>
      <c r="BQK579" s="51"/>
      <c r="BQL579" s="51"/>
      <c r="BQM579" s="51"/>
      <c r="BQN579" s="51"/>
      <c r="BQO579" s="51"/>
      <c r="BQP579" s="51"/>
      <c r="BQQ579" s="51"/>
      <c r="BQR579" s="51"/>
      <c r="BQS579" s="51"/>
      <c r="BQT579" s="51"/>
      <c r="BQU579" s="51"/>
      <c r="BQV579" s="51"/>
      <c r="BQW579" s="51"/>
      <c r="BQX579" s="51"/>
      <c r="BQY579" s="51"/>
      <c r="BQZ579" s="51"/>
      <c r="BRA579" s="51"/>
      <c r="BRB579" s="51"/>
      <c r="BRC579" s="51"/>
      <c r="BRD579" s="51"/>
      <c r="BRE579" s="51"/>
      <c r="BRF579" s="51"/>
      <c r="BRG579" s="51"/>
      <c r="BRH579" s="51"/>
      <c r="BRI579" s="51"/>
      <c r="BRJ579" s="51"/>
      <c r="BRK579" s="51"/>
      <c r="BRL579" s="51"/>
      <c r="BRM579" s="51"/>
      <c r="BRN579" s="51"/>
      <c r="BRO579" s="51"/>
      <c r="BRP579" s="51"/>
      <c r="BRQ579" s="51"/>
      <c r="BRR579" s="51"/>
      <c r="BRS579" s="51"/>
      <c r="BRT579" s="51"/>
      <c r="BRU579" s="51"/>
      <c r="BRV579" s="51"/>
      <c r="BRW579" s="51"/>
      <c r="BRX579" s="51"/>
      <c r="BRY579" s="51"/>
      <c r="BRZ579" s="51"/>
      <c r="BSA579" s="51"/>
      <c r="BSB579" s="51"/>
      <c r="BSC579" s="51"/>
      <c r="BSD579" s="51"/>
      <c r="BSE579" s="51"/>
      <c r="BSF579" s="51"/>
      <c r="BSG579" s="51"/>
      <c r="BSH579" s="51"/>
      <c r="BSI579" s="51"/>
      <c r="BSJ579" s="51"/>
      <c r="BSK579" s="51"/>
      <c r="BSL579" s="51"/>
      <c r="BSM579" s="51"/>
      <c r="BSN579" s="51"/>
      <c r="BSO579" s="51"/>
      <c r="BSP579" s="51"/>
      <c r="BSQ579" s="51"/>
      <c r="BSR579" s="51"/>
      <c r="BSS579" s="51"/>
      <c r="BST579" s="51"/>
      <c r="BSU579" s="51"/>
      <c r="BSV579" s="51"/>
      <c r="BSW579" s="51"/>
      <c r="BSX579" s="51"/>
      <c r="BSY579" s="51"/>
      <c r="BSZ579" s="51"/>
      <c r="BTA579" s="51"/>
      <c r="BTB579" s="51"/>
      <c r="BTC579" s="51"/>
      <c r="BTD579" s="51"/>
      <c r="BTE579" s="51"/>
      <c r="BTF579" s="51"/>
      <c r="BTG579" s="51"/>
      <c r="BTH579" s="51"/>
      <c r="BTI579" s="51"/>
      <c r="BTJ579" s="51"/>
      <c r="BTK579" s="51"/>
      <c r="BTL579" s="51"/>
      <c r="BTM579" s="51"/>
      <c r="BTN579" s="51"/>
      <c r="BTO579" s="51"/>
      <c r="BTP579" s="51"/>
      <c r="BTQ579" s="51"/>
      <c r="BTR579" s="51"/>
      <c r="BTS579" s="51"/>
      <c r="BTT579" s="51"/>
      <c r="BTU579" s="51"/>
      <c r="BTV579" s="51"/>
      <c r="BTW579" s="51"/>
      <c r="BTX579" s="51"/>
      <c r="BTY579" s="51"/>
      <c r="BTZ579" s="51"/>
      <c r="BUA579" s="51"/>
      <c r="BUB579" s="51"/>
      <c r="BUC579" s="51"/>
      <c r="BUD579" s="51"/>
      <c r="BUE579" s="51"/>
      <c r="BUF579" s="51"/>
      <c r="BUG579" s="51"/>
      <c r="BUH579" s="51"/>
      <c r="BUI579" s="51"/>
      <c r="BUJ579" s="51"/>
      <c r="BUK579" s="51"/>
      <c r="BUL579" s="51"/>
      <c r="BUM579" s="51"/>
      <c r="BUN579" s="51"/>
      <c r="BUO579" s="51"/>
      <c r="BUP579" s="51"/>
      <c r="BUQ579" s="51"/>
      <c r="BUR579" s="51"/>
      <c r="BUS579" s="51"/>
      <c r="BUT579" s="51"/>
      <c r="BUU579" s="51"/>
      <c r="BUV579" s="51"/>
      <c r="BUW579" s="51"/>
      <c r="BUX579" s="51"/>
      <c r="BUY579" s="51"/>
      <c r="BUZ579" s="51"/>
      <c r="BVA579" s="51"/>
      <c r="BVB579" s="51"/>
      <c r="BVC579" s="51"/>
      <c r="BVD579" s="51"/>
      <c r="BVE579" s="51"/>
      <c r="BVF579" s="51"/>
      <c r="BVG579" s="51"/>
      <c r="BVH579" s="51"/>
      <c r="BVI579" s="51"/>
      <c r="BVJ579" s="51"/>
      <c r="BVK579" s="51"/>
      <c r="BVL579" s="51"/>
      <c r="BVM579" s="51"/>
      <c r="BVN579" s="51"/>
      <c r="BVO579" s="51"/>
      <c r="BVP579" s="51"/>
      <c r="BVQ579" s="51"/>
      <c r="BVR579" s="51"/>
      <c r="BVS579" s="51"/>
      <c r="BVT579" s="51"/>
      <c r="BVU579" s="51"/>
      <c r="BVV579" s="51"/>
      <c r="BVW579" s="51"/>
      <c r="BVX579" s="51"/>
      <c r="BVY579" s="51"/>
      <c r="BVZ579" s="51"/>
      <c r="BWA579" s="51"/>
      <c r="BWB579" s="51"/>
      <c r="BWC579" s="51"/>
      <c r="BWD579" s="51"/>
      <c r="BWE579" s="51"/>
      <c r="BWF579" s="51"/>
      <c r="BWG579" s="51"/>
      <c r="BWH579" s="51"/>
      <c r="BWI579" s="51"/>
      <c r="BWJ579" s="51"/>
      <c r="BWK579" s="51"/>
      <c r="BWL579" s="51"/>
      <c r="BWM579" s="51"/>
      <c r="BWN579" s="51"/>
      <c r="BWO579" s="51"/>
      <c r="BWP579" s="51"/>
      <c r="BWQ579" s="51"/>
      <c r="BWR579" s="51"/>
      <c r="BWS579" s="51"/>
      <c r="BWT579" s="51"/>
      <c r="BWU579" s="51"/>
      <c r="BWV579" s="51"/>
      <c r="BWW579" s="51"/>
      <c r="BWX579" s="51"/>
      <c r="BWY579" s="51"/>
      <c r="BWZ579" s="51"/>
      <c r="BXA579" s="51"/>
      <c r="BXB579" s="51"/>
      <c r="BXC579" s="51"/>
      <c r="BXD579" s="51"/>
      <c r="BXE579" s="51"/>
      <c r="BXF579" s="51"/>
      <c r="BXG579" s="51"/>
      <c r="BXH579" s="51"/>
      <c r="BXI579" s="51"/>
      <c r="BXJ579" s="51"/>
      <c r="BXK579" s="51"/>
      <c r="BXL579" s="51"/>
      <c r="BXM579" s="51"/>
      <c r="BXN579" s="51"/>
      <c r="BXO579" s="51"/>
      <c r="BXP579" s="51"/>
      <c r="BXQ579" s="51"/>
      <c r="BXR579" s="51"/>
      <c r="BXS579" s="51"/>
      <c r="BXT579" s="51"/>
      <c r="BXU579" s="51"/>
      <c r="BXV579" s="51"/>
      <c r="BXW579" s="51"/>
      <c r="BXX579" s="51"/>
      <c r="BXY579" s="51"/>
      <c r="BXZ579" s="51"/>
      <c r="BYA579" s="51"/>
      <c r="BYB579" s="51"/>
      <c r="BYC579" s="51"/>
      <c r="BYD579" s="51"/>
      <c r="BYE579" s="51"/>
      <c r="BYF579" s="51"/>
      <c r="BYG579" s="51"/>
      <c r="BYH579" s="51"/>
      <c r="BYI579" s="51"/>
      <c r="BYJ579" s="51"/>
      <c r="BYK579" s="51"/>
      <c r="BYL579" s="51"/>
      <c r="BYM579" s="51"/>
      <c r="BYN579" s="51"/>
      <c r="BYO579" s="51"/>
      <c r="BYP579" s="51"/>
      <c r="BYQ579" s="51"/>
      <c r="BYR579" s="51"/>
      <c r="BYS579" s="51"/>
      <c r="BYT579" s="51"/>
      <c r="BYU579" s="51"/>
      <c r="BYV579" s="51"/>
      <c r="BYW579" s="51"/>
      <c r="BYX579" s="51"/>
      <c r="BYY579" s="51"/>
      <c r="BYZ579" s="51"/>
      <c r="BZA579" s="51"/>
      <c r="BZB579" s="51"/>
      <c r="BZC579" s="51"/>
      <c r="BZD579" s="51"/>
      <c r="BZE579" s="51"/>
      <c r="BZF579" s="51"/>
      <c r="BZG579" s="51"/>
      <c r="BZH579" s="51"/>
      <c r="BZI579" s="51"/>
      <c r="BZJ579" s="51"/>
      <c r="BZK579" s="51"/>
      <c r="BZL579" s="51"/>
      <c r="BZM579" s="51"/>
      <c r="BZN579" s="51"/>
      <c r="BZO579" s="51"/>
      <c r="BZP579" s="51"/>
      <c r="BZQ579" s="51"/>
      <c r="BZR579" s="51"/>
      <c r="BZS579" s="51"/>
      <c r="BZT579" s="51"/>
      <c r="BZU579" s="51"/>
      <c r="BZV579" s="51"/>
      <c r="BZW579" s="51"/>
      <c r="BZX579" s="51"/>
      <c r="BZY579" s="51"/>
      <c r="BZZ579" s="51"/>
      <c r="CAA579" s="51"/>
      <c r="CAB579" s="51"/>
      <c r="CAC579" s="51"/>
      <c r="CAD579" s="51"/>
      <c r="CAE579" s="51"/>
      <c r="CAF579" s="51"/>
      <c r="CAG579" s="51"/>
      <c r="CAH579" s="51"/>
      <c r="CAI579" s="51"/>
      <c r="CAJ579" s="51"/>
      <c r="CAK579" s="51"/>
      <c r="CAL579" s="51"/>
      <c r="CAM579" s="51"/>
      <c r="CAN579" s="51"/>
      <c r="CAO579" s="51"/>
      <c r="CAP579" s="51"/>
      <c r="CAQ579" s="51"/>
      <c r="CAR579" s="51"/>
      <c r="CAS579" s="51"/>
      <c r="CAT579" s="51"/>
      <c r="CAU579" s="51"/>
      <c r="CAV579" s="51"/>
      <c r="CAW579" s="51"/>
      <c r="CAX579" s="51"/>
      <c r="CAY579" s="51"/>
      <c r="CAZ579" s="51"/>
      <c r="CBA579" s="51"/>
      <c r="CBB579" s="51"/>
      <c r="CBC579" s="51"/>
      <c r="CBD579" s="51"/>
      <c r="CBE579" s="51"/>
      <c r="CBF579" s="51"/>
      <c r="CBG579" s="51"/>
      <c r="CBH579" s="51"/>
      <c r="CBI579" s="51"/>
      <c r="CBJ579" s="51"/>
      <c r="CBK579" s="51"/>
      <c r="CBL579" s="51"/>
      <c r="CBM579" s="51"/>
      <c r="CBN579" s="51"/>
      <c r="CBO579" s="51"/>
      <c r="CBP579" s="51"/>
      <c r="CBQ579" s="51"/>
      <c r="CBR579" s="51"/>
      <c r="CBS579" s="51"/>
      <c r="CBT579" s="51"/>
      <c r="CBU579" s="51"/>
      <c r="CBV579" s="51"/>
      <c r="CBW579" s="51"/>
      <c r="CBX579" s="51"/>
      <c r="CBY579" s="51"/>
      <c r="CBZ579" s="51"/>
      <c r="CCA579" s="51"/>
      <c r="CCB579" s="51"/>
      <c r="CCC579" s="51"/>
      <c r="CCD579" s="51"/>
      <c r="CCE579" s="51"/>
      <c r="CCF579" s="51"/>
      <c r="CCG579" s="51"/>
      <c r="CCH579" s="51"/>
      <c r="CCI579" s="51"/>
      <c r="CCJ579" s="51"/>
      <c r="CCK579" s="51"/>
      <c r="CCL579" s="51"/>
      <c r="CCM579" s="51"/>
      <c r="CCN579" s="51"/>
      <c r="CCO579" s="51"/>
      <c r="CCP579" s="51"/>
      <c r="CCQ579" s="51"/>
      <c r="CCR579" s="51"/>
      <c r="CCS579" s="51"/>
      <c r="CCT579" s="51"/>
      <c r="CCU579" s="51"/>
      <c r="CCV579" s="51"/>
      <c r="CCW579" s="51"/>
      <c r="CCX579" s="51"/>
      <c r="CCY579" s="51"/>
      <c r="CCZ579" s="51"/>
      <c r="CDA579" s="51"/>
      <c r="CDB579" s="51"/>
      <c r="CDC579" s="51"/>
      <c r="CDD579" s="51"/>
      <c r="CDE579" s="51"/>
      <c r="CDF579" s="51"/>
      <c r="CDG579" s="51"/>
      <c r="CDH579" s="51"/>
      <c r="CDI579" s="51"/>
      <c r="CDJ579" s="51"/>
      <c r="CDK579" s="51"/>
      <c r="CDL579" s="51"/>
      <c r="CDM579" s="51"/>
      <c r="CDN579" s="51"/>
      <c r="CDO579" s="51"/>
      <c r="CDP579" s="51"/>
      <c r="CDQ579" s="51"/>
      <c r="CDR579" s="51"/>
      <c r="CDS579" s="51"/>
      <c r="CDT579" s="51"/>
      <c r="CDU579" s="51"/>
      <c r="CDV579" s="51"/>
      <c r="CDW579" s="51"/>
      <c r="CDX579" s="51"/>
      <c r="CDY579" s="51"/>
      <c r="CDZ579" s="51"/>
      <c r="CEA579" s="51"/>
      <c r="CEB579" s="51"/>
      <c r="CEC579" s="51"/>
      <c r="CED579" s="51"/>
      <c r="CEE579" s="51"/>
      <c r="CEF579" s="51"/>
      <c r="CEG579" s="51"/>
      <c r="CEH579" s="51"/>
      <c r="CEI579" s="51"/>
      <c r="CEJ579" s="51"/>
      <c r="CEK579" s="51"/>
      <c r="CEL579" s="51"/>
      <c r="CEM579" s="51"/>
      <c r="CEN579" s="51"/>
      <c r="CEO579" s="51"/>
      <c r="CEP579" s="51"/>
      <c r="CEQ579" s="51"/>
      <c r="CER579" s="51"/>
      <c r="CES579" s="51"/>
      <c r="CET579" s="51"/>
      <c r="CEU579" s="51"/>
      <c r="CEV579" s="51"/>
      <c r="CEW579" s="51"/>
      <c r="CEX579" s="51"/>
      <c r="CEY579" s="51"/>
      <c r="CEZ579" s="51"/>
      <c r="CFA579" s="51"/>
      <c r="CFB579" s="51"/>
      <c r="CFC579" s="51"/>
      <c r="CFD579" s="51"/>
      <c r="CFE579" s="51"/>
      <c r="CFF579" s="51"/>
      <c r="CFG579" s="51"/>
      <c r="CFH579" s="51"/>
      <c r="CFI579" s="51"/>
      <c r="CFJ579" s="51"/>
      <c r="CFK579" s="51"/>
      <c r="CFL579" s="51"/>
      <c r="CFM579" s="51"/>
      <c r="CFN579" s="51"/>
      <c r="CFO579" s="51"/>
      <c r="CFP579" s="51"/>
      <c r="CFQ579" s="51"/>
      <c r="CFR579" s="51"/>
      <c r="CFS579" s="51"/>
      <c r="CFT579" s="51"/>
      <c r="CFU579" s="51"/>
      <c r="CFV579" s="51"/>
      <c r="CFW579" s="51"/>
      <c r="CFX579" s="51"/>
      <c r="CFY579" s="51"/>
      <c r="CFZ579" s="51"/>
      <c r="CGA579" s="51"/>
      <c r="CGB579" s="51"/>
      <c r="CGC579" s="51"/>
      <c r="CGD579" s="51"/>
      <c r="CGE579" s="51"/>
      <c r="CGF579" s="51"/>
      <c r="CGG579" s="51"/>
      <c r="CGH579" s="51"/>
      <c r="CGI579" s="51"/>
      <c r="CGJ579" s="51"/>
      <c r="CGK579" s="51"/>
      <c r="CGL579" s="51"/>
      <c r="CGM579" s="51"/>
      <c r="CGN579" s="51"/>
      <c r="CGO579" s="51"/>
      <c r="CGP579" s="51"/>
      <c r="CGQ579" s="51"/>
      <c r="CGR579" s="51"/>
      <c r="CGS579" s="51"/>
      <c r="CGT579" s="51"/>
      <c r="CGU579" s="51"/>
      <c r="CGV579" s="51"/>
      <c r="CGW579" s="51"/>
      <c r="CGX579" s="51"/>
      <c r="CGY579" s="51"/>
      <c r="CGZ579" s="51"/>
      <c r="CHA579" s="51"/>
      <c r="CHB579" s="51"/>
      <c r="CHC579" s="51"/>
      <c r="CHD579" s="51"/>
      <c r="CHE579" s="51"/>
      <c r="CHF579" s="51"/>
      <c r="CHG579" s="51"/>
      <c r="CHH579" s="51"/>
      <c r="CHI579" s="51"/>
      <c r="CHJ579" s="51"/>
      <c r="CHK579" s="51"/>
      <c r="CHL579" s="51"/>
      <c r="CHM579" s="51"/>
      <c r="CHN579" s="51"/>
      <c r="CHO579" s="51"/>
      <c r="CHP579" s="51"/>
      <c r="CHQ579" s="51"/>
      <c r="CHR579" s="51"/>
      <c r="CHS579" s="51"/>
      <c r="CHT579" s="51"/>
      <c r="CHU579" s="51"/>
      <c r="CHV579" s="51"/>
      <c r="CHW579" s="51"/>
      <c r="CHX579" s="51"/>
      <c r="CHY579" s="51"/>
      <c r="CHZ579" s="51"/>
      <c r="CIA579" s="51"/>
      <c r="CIB579" s="51"/>
      <c r="CIC579" s="51"/>
      <c r="CID579" s="51"/>
      <c r="CIE579" s="51"/>
      <c r="CIF579" s="51"/>
      <c r="CIG579" s="51"/>
      <c r="CIH579" s="51"/>
      <c r="CII579" s="51"/>
      <c r="CIJ579" s="51"/>
      <c r="CIK579" s="51"/>
      <c r="CIL579" s="51"/>
      <c r="CIM579" s="51"/>
      <c r="CIN579" s="51"/>
      <c r="CIO579" s="51"/>
      <c r="CIP579" s="51"/>
      <c r="CIQ579" s="51"/>
      <c r="CIR579" s="51"/>
      <c r="CIS579" s="51"/>
      <c r="CIT579" s="51"/>
      <c r="CIU579" s="51"/>
      <c r="CIV579" s="51"/>
      <c r="CIW579" s="51"/>
      <c r="CIX579" s="51"/>
      <c r="CIY579" s="51"/>
      <c r="CIZ579" s="51"/>
      <c r="CJA579" s="51"/>
      <c r="CJB579" s="51"/>
      <c r="CJC579" s="51"/>
      <c r="CJD579" s="51"/>
      <c r="CJE579" s="51"/>
      <c r="CJF579" s="51"/>
      <c r="CJG579" s="51"/>
      <c r="CJH579" s="51"/>
      <c r="CJI579" s="51"/>
      <c r="CJJ579" s="51"/>
      <c r="CJK579" s="51"/>
      <c r="CJL579" s="51"/>
      <c r="CJM579" s="51"/>
      <c r="CJN579" s="51"/>
      <c r="CJO579" s="51"/>
      <c r="CJP579" s="51"/>
      <c r="CJQ579" s="51"/>
      <c r="CJR579" s="51"/>
      <c r="CJS579" s="51"/>
      <c r="CJT579" s="51"/>
      <c r="CJU579" s="51"/>
      <c r="CJV579" s="51"/>
      <c r="CJW579" s="51"/>
      <c r="CJX579" s="51"/>
      <c r="CJY579" s="51"/>
      <c r="CJZ579" s="51"/>
      <c r="CKA579" s="51"/>
      <c r="CKB579" s="51"/>
      <c r="CKC579" s="51"/>
      <c r="CKD579" s="51"/>
      <c r="CKE579" s="51"/>
      <c r="CKF579" s="51"/>
      <c r="CKG579" s="51"/>
      <c r="CKH579" s="51"/>
      <c r="CKI579" s="51"/>
      <c r="CKJ579" s="51"/>
      <c r="CKK579" s="51"/>
      <c r="CKL579" s="51"/>
      <c r="CKM579" s="51"/>
      <c r="CKN579" s="51"/>
      <c r="CKO579" s="51"/>
      <c r="CKP579" s="51"/>
      <c r="CKQ579" s="51"/>
      <c r="CKR579" s="51"/>
      <c r="CKS579" s="51"/>
      <c r="CKT579" s="51"/>
      <c r="CKU579" s="51"/>
      <c r="CKV579" s="51"/>
      <c r="CKW579" s="51"/>
      <c r="CKX579" s="51"/>
      <c r="CKY579" s="51"/>
      <c r="CKZ579" s="51"/>
      <c r="CLA579" s="51"/>
      <c r="CLB579" s="51"/>
      <c r="CLC579" s="51"/>
      <c r="CLD579" s="51"/>
      <c r="CLE579" s="51"/>
      <c r="CLF579" s="51"/>
      <c r="CLG579" s="51"/>
      <c r="CLH579" s="51"/>
      <c r="CLI579" s="51"/>
      <c r="CLJ579" s="51"/>
      <c r="CLK579" s="51"/>
      <c r="CLL579" s="51"/>
      <c r="CLM579" s="51"/>
      <c r="CLN579" s="51"/>
      <c r="CLO579" s="51"/>
      <c r="CLP579" s="51"/>
      <c r="CLQ579" s="51"/>
      <c r="CLR579" s="51"/>
      <c r="CLS579" s="51"/>
      <c r="CLT579" s="51"/>
      <c r="CLU579" s="51"/>
      <c r="CLV579" s="51"/>
      <c r="CLW579" s="51"/>
      <c r="CLX579" s="51"/>
      <c r="CLY579" s="51"/>
      <c r="CLZ579" s="51"/>
      <c r="CMA579" s="51"/>
      <c r="CMB579" s="51"/>
      <c r="CMC579" s="51"/>
      <c r="CMD579" s="51"/>
      <c r="CME579" s="51"/>
      <c r="CMF579" s="51"/>
      <c r="CMG579" s="51"/>
      <c r="CMH579" s="51"/>
      <c r="CMI579" s="51"/>
      <c r="CMJ579" s="51"/>
      <c r="CMK579" s="51"/>
      <c r="CML579" s="51"/>
      <c r="CMM579" s="51"/>
      <c r="CMN579" s="51"/>
      <c r="CMO579" s="51"/>
      <c r="CMP579" s="51"/>
      <c r="CMQ579" s="51"/>
      <c r="CMR579" s="51"/>
      <c r="CMS579" s="51"/>
      <c r="CMT579" s="51"/>
      <c r="CMU579" s="51"/>
      <c r="CMV579" s="51"/>
      <c r="CMW579" s="51"/>
      <c r="CMX579" s="51"/>
      <c r="CMY579" s="51"/>
      <c r="CMZ579" s="51"/>
      <c r="CNA579" s="51"/>
      <c r="CNB579" s="51"/>
      <c r="CNC579" s="51"/>
      <c r="CND579" s="51"/>
      <c r="CNE579" s="51"/>
      <c r="CNF579" s="51"/>
      <c r="CNG579" s="51"/>
      <c r="CNH579" s="51"/>
      <c r="CNI579" s="51"/>
      <c r="CNJ579" s="51"/>
      <c r="CNK579" s="51"/>
      <c r="CNL579" s="51"/>
      <c r="CNM579" s="51"/>
      <c r="CNN579" s="51"/>
      <c r="CNO579" s="51"/>
      <c r="CNP579" s="51"/>
      <c r="CNQ579" s="51"/>
      <c r="CNR579" s="51"/>
      <c r="CNS579" s="51"/>
      <c r="CNT579" s="51"/>
      <c r="CNU579" s="51"/>
      <c r="CNV579" s="51"/>
      <c r="CNW579" s="51"/>
      <c r="CNX579" s="51"/>
      <c r="CNY579" s="51"/>
      <c r="CNZ579" s="51"/>
      <c r="COA579" s="51"/>
      <c r="COB579" s="51"/>
      <c r="COC579" s="51"/>
      <c r="COD579" s="51"/>
      <c r="COE579" s="51"/>
      <c r="COF579" s="51"/>
      <c r="COG579" s="51"/>
      <c r="COH579" s="51"/>
      <c r="COI579" s="51"/>
      <c r="COJ579" s="51"/>
      <c r="COK579" s="51"/>
      <c r="COL579" s="51"/>
      <c r="COM579" s="51"/>
      <c r="CON579" s="51"/>
      <c r="COO579" s="51"/>
      <c r="COP579" s="51"/>
      <c r="COQ579" s="51"/>
      <c r="COR579" s="51"/>
      <c r="COS579" s="51"/>
      <c r="COT579" s="51"/>
      <c r="COU579" s="51"/>
      <c r="COV579" s="51"/>
      <c r="COW579" s="51"/>
      <c r="COX579" s="51"/>
      <c r="COY579" s="51"/>
      <c r="COZ579" s="51"/>
      <c r="CPA579" s="51"/>
      <c r="CPB579" s="51"/>
      <c r="CPC579" s="51"/>
      <c r="CPD579" s="51"/>
      <c r="CPE579" s="51"/>
      <c r="CPF579" s="51"/>
      <c r="CPG579" s="51"/>
      <c r="CPH579" s="51"/>
      <c r="CPI579" s="51"/>
      <c r="CPJ579" s="51"/>
      <c r="CPK579" s="51"/>
      <c r="CPL579" s="51"/>
      <c r="CPM579" s="51"/>
      <c r="CPN579" s="51"/>
      <c r="CPO579" s="51"/>
      <c r="CPP579" s="51"/>
      <c r="CPQ579" s="51"/>
      <c r="CPR579" s="51"/>
      <c r="CPS579" s="51"/>
      <c r="CPT579" s="51"/>
      <c r="CPU579" s="51"/>
      <c r="CPV579" s="51"/>
      <c r="CPW579" s="51"/>
      <c r="CPX579" s="51"/>
      <c r="CPY579" s="51"/>
      <c r="CPZ579" s="51"/>
      <c r="CQA579" s="51"/>
      <c r="CQB579" s="51"/>
      <c r="CQC579" s="51"/>
      <c r="CQD579" s="51"/>
      <c r="CQE579" s="51"/>
      <c r="CQF579" s="51"/>
      <c r="CQG579" s="51"/>
      <c r="CQH579" s="51"/>
      <c r="CQI579" s="51"/>
      <c r="CQJ579" s="51"/>
      <c r="CQK579" s="51"/>
      <c r="CQL579" s="51"/>
      <c r="CQM579" s="51"/>
      <c r="CQN579" s="51"/>
      <c r="CQO579" s="51"/>
      <c r="CQP579" s="51"/>
      <c r="CQQ579" s="51"/>
      <c r="CQR579" s="51"/>
      <c r="CQS579" s="51"/>
      <c r="CQT579" s="51"/>
      <c r="CQU579" s="51"/>
      <c r="CQV579" s="51"/>
      <c r="CQW579" s="51"/>
      <c r="CQX579" s="51"/>
      <c r="CQY579" s="51"/>
      <c r="CQZ579" s="51"/>
      <c r="CRA579" s="51"/>
      <c r="CRB579" s="51"/>
      <c r="CRC579" s="51"/>
      <c r="CRD579" s="51"/>
      <c r="CRE579" s="51"/>
      <c r="CRF579" s="51"/>
      <c r="CRG579" s="51"/>
      <c r="CRH579" s="51"/>
      <c r="CRI579" s="51"/>
      <c r="CRJ579" s="51"/>
      <c r="CRK579" s="51"/>
      <c r="CRL579" s="51"/>
      <c r="CRM579" s="51"/>
      <c r="CRN579" s="51"/>
      <c r="CRO579" s="51"/>
      <c r="CRP579" s="51"/>
      <c r="CRQ579" s="51"/>
      <c r="CRR579" s="51"/>
      <c r="CRS579" s="51"/>
      <c r="CRT579" s="51"/>
      <c r="CRU579" s="51"/>
      <c r="CRV579" s="51"/>
      <c r="CRW579" s="51"/>
      <c r="CRX579" s="51"/>
      <c r="CRY579" s="51"/>
      <c r="CRZ579" s="51"/>
      <c r="CSA579" s="51"/>
      <c r="CSB579" s="51"/>
      <c r="CSC579" s="51"/>
      <c r="CSD579" s="51"/>
      <c r="CSE579" s="51"/>
      <c r="CSF579" s="51"/>
      <c r="CSG579" s="51"/>
      <c r="CSH579" s="51"/>
      <c r="CSI579" s="51"/>
      <c r="CSJ579" s="51"/>
      <c r="CSK579" s="51"/>
      <c r="CSL579" s="51"/>
      <c r="CSM579" s="51"/>
      <c r="CSN579" s="51"/>
      <c r="CSO579" s="51"/>
      <c r="CSP579" s="51"/>
      <c r="CSQ579" s="51"/>
      <c r="CSR579" s="51"/>
      <c r="CSS579" s="51"/>
      <c r="CST579" s="51"/>
      <c r="CSU579" s="51"/>
      <c r="CSV579" s="51"/>
      <c r="CSW579" s="51"/>
      <c r="CSX579" s="51"/>
      <c r="CSY579" s="51"/>
      <c r="CSZ579" s="51"/>
      <c r="CTA579" s="51"/>
      <c r="CTB579" s="51"/>
      <c r="CTC579" s="51"/>
      <c r="CTD579" s="51"/>
      <c r="CTE579" s="51"/>
      <c r="CTF579" s="51"/>
      <c r="CTG579" s="51"/>
      <c r="CTH579" s="51"/>
      <c r="CTI579" s="51"/>
      <c r="CTJ579" s="51"/>
      <c r="CTK579" s="51"/>
      <c r="CTL579" s="51"/>
      <c r="CTM579" s="51"/>
      <c r="CTN579" s="51"/>
      <c r="CTO579" s="51"/>
      <c r="CTP579" s="51"/>
      <c r="CTQ579" s="51"/>
      <c r="CTR579" s="51"/>
      <c r="CTS579" s="51"/>
      <c r="CTT579" s="51"/>
      <c r="CTU579" s="51"/>
      <c r="CTV579" s="51"/>
      <c r="CTW579" s="51"/>
      <c r="CTX579" s="51"/>
      <c r="CTY579" s="51"/>
      <c r="CTZ579" s="51"/>
      <c r="CUA579" s="51"/>
      <c r="CUB579" s="51"/>
      <c r="CUC579" s="51"/>
      <c r="CUD579" s="51"/>
      <c r="CUE579" s="51"/>
      <c r="CUF579" s="51"/>
      <c r="CUG579" s="51"/>
      <c r="CUH579" s="51"/>
      <c r="CUI579" s="51"/>
      <c r="CUJ579" s="51"/>
      <c r="CUK579" s="51"/>
      <c r="CUL579" s="51"/>
      <c r="CUM579" s="51"/>
      <c r="CUN579" s="51"/>
      <c r="CUO579" s="51"/>
      <c r="CUP579" s="51"/>
      <c r="CUQ579" s="51"/>
      <c r="CUR579" s="51"/>
      <c r="CUS579" s="51"/>
      <c r="CUT579" s="51"/>
      <c r="CUU579" s="51"/>
      <c r="CUV579" s="51"/>
      <c r="CUW579" s="51"/>
      <c r="CUX579" s="51"/>
      <c r="CUY579" s="51"/>
      <c r="CUZ579" s="51"/>
      <c r="CVA579" s="51"/>
      <c r="CVB579" s="51"/>
      <c r="CVC579" s="51"/>
      <c r="CVD579" s="51"/>
      <c r="CVE579" s="51"/>
      <c r="CVF579" s="51"/>
      <c r="CVG579" s="51"/>
      <c r="CVH579" s="51"/>
      <c r="CVI579" s="51"/>
      <c r="CVJ579" s="51"/>
      <c r="CVK579" s="51"/>
      <c r="CVL579" s="51"/>
      <c r="CVM579" s="51"/>
      <c r="CVN579" s="51"/>
      <c r="CVO579" s="51"/>
      <c r="CVP579" s="51"/>
      <c r="CVQ579" s="51"/>
      <c r="CVR579" s="51"/>
      <c r="CVS579" s="51"/>
      <c r="CVT579" s="51"/>
      <c r="CVU579" s="51"/>
      <c r="CVV579" s="51"/>
      <c r="CVW579" s="51"/>
      <c r="CVX579" s="51"/>
      <c r="CVY579" s="51"/>
      <c r="CVZ579" s="51"/>
      <c r="CWA579" s="51"/>
      <c r="CWB579" s="51"/>
      <c r="CWC579" s="51"/>
      <c r="CWD579" s="51"/>
      <c r="CWE579" s="51"/>
      <c r="CWF579" s="51"/>
      <c r="CWG579" s="51"/>
      <c r="CWH579" s="51"/>
      <c r="CWI579" s="51"/>
      <c r="CWJ579" s="51"/>
      <c r="CWK579" s="51"/>
      <c r="CWL579" s="51"/>
      <c r="CWM579" s="51"/>
      <c r="CWN579" s="51"/>
      <c r="CWO579" s="51"/>
      <c r="CWP579" s="51"/>
      <c r="CWQ579" s="51"/>
      <c r="CWR579" s="51"/>
      <c r="CWS579" s="51"/>
      <c r="CWT579" s="51"/>
      <c r="CWU579" s="51"/>
      <c r="CWV579" s="51"/>
      <c r="CWW579" s="51"/>
      <c r="CWX579" s="51"/>
      <c r="CWY579" s="51"/>
      <c r="CWZ579" s="51"/>
      <c r="CXA579" s="51"/>
      <c r="CXB579" s="51"/>
      <c r="CXC579" s="51"/>
      <c r="CXD579" s="51"/>
      <c r="CXE579" s="51"/>
      <c r="CXF579" s="51"/>
      <c r="CXG579" s="51"/>
      <c r="CXH579" s="51"/>
      <c r="CXI579" s="51"/>
      <c r="CXJ579" s="51"/>
      <c r="CXK579" s="51"/>
      <c r="CXL579" s="51"/>
      <c r="CXM579" s="51"/>
      <c r="CXN579" s="51"/>
      <c r="CXO579" s="51"/>
      <c r="CXP579" s="51"/>
      <c r="CXQ579" s="51"/>
      <c r="CXR579" s="51"/>
      <c r="CXS579" s="51"/>
      <c r="CXT579" s="51"/>
      <c r="CXU579" s="51"/>
      <c r="CXV579" s="51"/>
      <c r="CXW579" s="51"/>
      <c r="CXX579" s="51"/>
      <c r="CXY579" s="51"/>
      <c r="CXZ579" s="51"/>
      <c r="CYA579" s="51"/>
      <c r="CYB579" s="51"/>
      <c r="CYC579" s="51"/>
      <c r="CYD579" s="51"/>
      <c r="CYE579" s="51"/>
      <c r="CYF579" s="51"/>
      <c r="CYG579" s="51"/>
      <c r="CYH579" s="51"/>
      <c r="CYI579" s="51"/>
      <c r="CYJ579" s="51"/>
      <c r="CYK579" s="51"/>
      <c r="CYL579" s="51"/>
      <c r="CYM579" s="51"/>
      <c r="CYN579" s="51"/>
      <c r="CYO579" s="51"/>
      <c r="CYP579" s="51"/>
      <c r="CYQ579" s="51"/>
      <c r="CYR579" s="51"/>
      <c r="CYS579" s="51"/>
      <c r="CYT579" s="51"/>
      <c r="CYU579" s="51"/>
      <c r="CYV579" s="51"/>
      <c r="CYW579" s="51"/>
      <c r="CYX579" s="51"/>
      <c r="CYY579" s="51"/>
      <c r="CYZ579" s="51"/>
      <c r="CZA579" s="51"/>
      <c r="CZB579" s="51"/>
      <c r="CZC579" s="51"/>
      <c r="CZD579" s="51"/>
      <c r="CZE579" s="51"/>
      <c r="CZF579" s="51"/>
      <c r="CZG579" s="51"/>
      <c r="CZH579" s="51"/>
      <c r="CZI579" s="51"/>
      <c r="CZJ579" s="51"/>
      <c r="CZK579" s="51"/>
      <c r="CZL579" s="51"/>
      <c r="CZM579" s="51"/>
      <c r="CZN579" s="51"/>
      <c r="CZO579" s="51"/>
      <c r="CZP579" s="51"/>
      <c r="CZQ579" s="51"/>
      <c r="CZR579" s="51"/>
      <c r="CZS579" s="51"/>
      <c r="CZT579" s="51"/>
      <c r="CZU579" s="51"/>
      <c r="CZV579" s="51"/>
      <c r="CZW579" s="51"/>
      <c r="CZX579" s="51"/>
      <c r="CZY579" s="51"/>
      <c r="CZZ579" s="51"/>
      <c r="DAA579" s="51"/>
      <c r="DAB579" s="51"/>
      <c r="DAC579" s="51"/>
      <c r="DAD579" s="51"/>
      <c r="DAE579" s="51"/>
      <c r="DAF579" s="51"/>
      <c r="DAG579" s="51"/>
      <c r="DAH579" s="51"/>
      <c r="DAI579" s="51"/>
      <c r="DAJ579" s="51"/>
      <c r="DAK579" s="51"/>
      <c r="DAL579" s="51"/>
      <c r="DAM579" s="51"/>
      <c r="DAN579" s="51"/>
      <c r="DAO579" s="51"/>
      <c r="DAP579" s="51"/>
      <c r="DAQ579" s="51"/>
      <c r="DAR579" s="51"/>
      <c r="DAS579" s="51"/>
      <c r="DAT579" s="51"/>
      <c r="DAU579" s="51"/>
      <c r="DAV579" s="51"/>
      <c r="DAW579" s="51"/>
      <c r="DAX579" s="51"/>
      <c r="DAY579" s="51"/>
      <c r="DAZ579" s="51"/>
      <c r="DBA579" s="51"/>
      <c r="DBB579" s="51"/>
      <c r="DBC579" s="51"/>
      <c r="DBD579" s="51"/>
      <c r="DBE579" s="51"/>
      <c r="DBF579" s="51"/>
      <c r="DBG579" s="51"/>
      <c r="DBH579" s="51"/>
      <c r="DBI579" s="51"/>
      <c r="DBJ579" s="51"/>
      <c r="DBK579" s="51"/>
      <c r="DBL579" s="51"/>
      <c r="DBM579" s="51"/>
      <c r="DBN579" s="51"/>
      <c r="DBO579" s="51"/>
      <c r="DBP579" s="51"/>
      <c r="DBQ579" s="51"/>
      <c r="DBR579" s="51"/>
      <c r="DBS579" s="51"/>
      <c r="DBT579" s="51"/>
      <c r="DBU579" s="51"/>
      <c r="DBV579" s="51"/>
      <c r="DBW579" s="51"/>
      <c r="DBX579" s="51"/>
      <c r="DBY579" s="51"/>
      <c r="DBZ579" s="51"/>
      <c r="DCA579" s="51"/>
      <c r="DCB579" s="51"/>
      <c r="DCC579" s="51"/>
      <c r="DCD579" s="51"/>
      <c r="DCE579" s="51"/>
      <c r="DCF579" s="51"/>
      <c r="DCG579" s="51"/>
      <c r="DCH579" s="51"/>
      <c r="DCI579" s="51"/>
      <c r="DCJ579" s="51"/>
      <c r="DCK579" s="51"/>
      <c r="DCL579" s="51"/>
      <c r="DCM579" s="51"/>
      <c r="DCN579" s="51"/>
      <c r="DCO579" s="51"/>
      <c r="DCP579" s="51"/>
      <c r="DCQ579" s="51"/>
      <c r="DCR579" s="51"/>
      <c r="DCS579" s="51"/>
      <c r="DCT579" s="51"/>
      <c r="DCU579" s="51"/>
      <c r="DCV579" s="51"/>
      <c r="DCW579" s="51"/>
      <c r="DCX579" s="51"/>
      <c r="DCY579" s="51"/>
      <c r="DCZ579" s="51"/>
      <c r="DDA579" s="51"/>
      <c r="DDB579" s="51"/>
      <c r="DDC579" s="51"/>
      <c r="DDD579" s="51"/>
      <c r="DDE579" s="51"/>
      <c r="DDF579" s="51"/>
      <c r="DDG579" s="51"/>
      <c r="DDH579" s="51"/>
      <c r="DDI579" s="51"/>
      <c r="DDJ579" s="51"/>
      <c r="DDK579" s="51"/>
      <c r="DDL579" s="51"/>
      <c r="DDM579" s="51"/>
      <c r="DDN579" s="51"/>
      <c r="DDO579" s="51"/>
      <c r="DDP579" s="51"/>
      <c r="DDQ579" s="51"/>
      <c r="DDR579" s="51"/>
      <c r="DDS579" s="51"/>
      <c r="DDT579" s="51"/>
      <c r="DDU579" s="51"/>
      <c r="DDV579" s="51"/>
      <c r="DDW579" s="51"/>
      <c r="DDX579" s="51"/>
      <c r="DDY579" s="51"/>
      <c r="DDZ579" s="51"/>
      <c r="DEA579" s="51"/>
      <c r="DEB579" s="51"/>
      <c r="DEC579" s="51"/>
      <c r="DED579" s="51"/>
      <c r="DEE579" s="51"/>
      <c r="DEF579" s="51"/>
      <c r="DEG579" s="51"/>
      <c r="DEH579" s="51"/>
      <c r="DEI579" s="51"/>
      <c r="DEJ579" s="51"/>
      <c r="DEK579" s="51"/>
      <c r="DEL579" s="51"/>
      <c r="DEM579" s="51"/>
      <c r="DEN579" s="51"/>
      <c r="DEO579" s="51"/>
      <c r="DEP579" s="51"/>
      <c r="DEQ579" s="51"/>
      <c r="DER579" s="51"/>
      <c r="DES579" s="51"/>
      <c r="DET579" s="51"/>
      <c r="DEU579" s="51"/>
      <c r="DEV579" s="51"/>
      <c r="DEW579" s="51"/>
      <c r="DEX579" s="51"/>
      <c r="DEY579" s="51"/>
      <c r="DEZ579" s="51"/>
      <c r="DFA579" s="51"/>
      <c r="DFB579" s="51"/>
      <c r="DFC579" s="51"/>
      <c r="DFD579" s="51"/>
      <c r="DFE579" s="51"/>
      <c r="DFF579" s="51"/>
      <c r="DFG579" s="51"/>
      <c r="DFH579" s="51"/>
      <c r="DFI579" s="51"/>
      <c r="DFJ579" s="51"/>
      <c r="DFK579" s="51"/>
      <c r="DFL579" s="51"/>
      <c r="DFM579" s="51"/>
      <c r="DFN579" s="51"/>
      <c r="DFO579" s="51"/>
      <c r="DFP579" s="51"/>
      <c r="DFQ579" s="51"/>
      <c r="DFR579" s="51"/>
      <c r="DFS579" s="51"/>
      <c r="DFT579" s="51"/>
      <c r="DFU579" s="51"/>
      <c r="DFV579" s="51"/>
      <c r="DFW579" s="51"/>
      <c r="DFX579" s="51"/>
      <c r="DFY579" s="51"/>
      <c r="DFZ579" s="51"/>
      <c r="DGA579" s="51"/>
      <c r="DGB579" s="51"/>
      <c r="DGC579" s="51"/>
      <c r="DGD579" s="51"/>
      <c r="DGE579" s="51"/>
      <c r="DGF579" s="51"/>
      <c r="DGG579" s="51"/>
      <c r="DGH579" s="51"/>
      <c r="DGI579" s="51"/>
      <c r="DGJ579" s="51"/>
      <c r="DGK579" s="51"/>
      <c r="DGL579" s="51"/>
      <c r="DGM579" s="51"/>
      <c r="DGN579" s="51"/>
      <c r="DGO579" s="51"/>
      <c r="DGP579" s="51"/>
      <c r="DGQ579" s="51"/>
      <c r="DGR579" s="51"/>
      <c r="DGS579" s="51"/>
      <c r="DGT579" s="51"/>
      <c r="DGU579" s="51"/>
      <c r="DGV579" s="51"/>
      <c r="DGW579" s="51"/>
      <c r="DGX579" s="51"/>
      <c r="DGY579" s="51"/>
      <c r="DGZ579" s="51"/>
      <c r="DHA579" s="51"/>
      <c r="DHB579" s="51"/>
      <c r="DHC579" s="51"/>
      <c r="DHD579" s="51"/>
      <c r="DHE579" s="51"/>
      <c r="DHF579" s="51"/>
      <c r="DHG579" s="51"/>
      <c r="DHH579" s="51"/>
      <c r="DHI579" s="51"/>
      <c r="DHJ579" s="51"/>
      <c r="DHK579" s="51"/>
      <c r="DHL579" s="51"/>
      <c r="DHM579" s="51"/>
      <c r="DHN579" s="51"/>
      <c r="DHO579" s="51"/>
      <c r="DHP579" s="51"/>
      <c r="DHQ579" s="51"/>
      <c r="DHR579" s="51"/>
      <c r="DHS579" s="51"/>
      <c r="DHT579" s="51"/>
      <c r="DHU579" s="51"/>
      <c r="DHV579" s="51"/>
      <c r="DHW579" s="51"/>
      <c r="DHX579" s="51"/>
      <c r="DHY579" s="51"/>
      <c r="DHZ579" s="51"/>
      <c r="DIA579" s="51"/>
      <c r="DIB579" s="51"/>
      <c r="DIC579" s="51"/>
      <c r="DID579" s="51"/>
      <c r="DIE579" s="51"/>
      <c r="DIF579" s="51"/>
      <c r="DIG579" s="51"/>
      <c r="DIH579" s="51"/>
      <c r="DII579" s="51"/>
      <c r="DIJ579" s="51"/>
      <c r="DIK579" s="51"/>
      <c r="DIL579" s="51"/>
      <c r="DIM579" s="51"/>
      <c r="DIN579" s="51"/>
      <c r="DIO579" s="51"/>
      <c r="DIP579" s="51"/>
      <c r="DIQ579" s="51"/>
      <c r="DIR579" s="51"/>
      <c r="DIS579" s="51"/>
      <c r="DIT579" s="51"/>
      <c r="DIU579" s="51"/>
      <c r="DIV579" s="51"/>
      <c r="DIW579" s="51"/>
      <c r="DIX579" s="51"/>
      <c r="DIY579" s="51"/>
      <c r="DIZ579" s="51"/>
      <c r="DJA579" s="51"/>
      <c r="DJB579" s="51"/>
      <c r="DJC579" s="51"/>
      <c r="DJD579" s="51"/>
      <c r="DJE579" s="51"/>
      <c r="DJF579" s="51"/>
      <c r="DJG579" s="51"/>
      <c r="DJH579" s="51"/>
      <c r="DJI579" s="51"/>
      <c r="DJJ579" s="51"/>
      <c r="DJK579" s="51"/>
      <c r="DJL579" s="51"/>
      <c r="DJM579" s="51"/>
      <c r="DJN579" s="51"/>
      <c r="DJO579" s="51"/>
      <c r="DJP579" s="51"/>
      <c r="DJQ579" s="51"/>
      <c r="DJR579" s="51"/>
      <c r="DJS579" s="51"/>
      <c r="DJT579" s="51"/>
      <c r="DJU579" s="51"/>
      <c r="DJV579" s="51"/>
      <c r="DJW579" s="51"/>
      <c r="DJX579" s="51"/>
      <c r="DJY579" s="51"/>
      <c r="DJZ579" s="51"/>
      <c r="DKA579" s="51"/>
      <c r="DKB579" s="51"/>
      <c r="DKC579" s="51"/>
      <c r="DKD579" s="51"/>
      <c r="DKE579" s="51"/>
      <c r="DKF579" s="51"/>
      <c r="DKG579" s="51"/>
      <c r="DKH579" s="51"/>
      <c r="DKI579" s="51"/>
      <c r="DKJ579" s="51"/>
      <c r="DKK579" s="51"/>
      <c r="DKL579" s="51"/>
      <c r="DKM579" s="51"/>
      <c r="DKN579" s="51"/>
      <c r="DKO579" s="51"/>
      <c r="DKP579" s="51"/>
      <c r="DKQ579" s="51"/>
      <c r="DKR579" s="51"/>
      <c r="DKS579" s="51"/>
      <c r="DKT579" s="51"/>
      <c r="DKU579" s="51"/>
      <c r="DKV579" s="51"/>
      <c r="DKW579" s="51"/>
      <c r="DKX579" s="51"/>
      <c r="DKY579" s="51"/>
      <c r="DKZ579" s="51"/>
      <c r="DLA579" s="51"/>
      <c r="DLB579" s="51"/>
      <c r="DLC579" s="51"/>
      <c r="DLD579" s="51"/>
      <c r="DLE579" s="51"/>
      <c r="DLF579" s="51"/>
      <c r="DLG579" s="51"/>
      <c r="DLH579" s="51"/>
      <c r="DLI579" s="51"/>
      <c r="DLJ579" s="51"/>
      <c r="DLK579" s="51"/>
      <c r="DLL579" s="51"/>
      <c r="DLM579" s="51"/>
      <c r="DLN579" s="51"/>
      <c r="DLO579" s="51"/>
      <c r="DLP579" s="51"/>
      <c r="DLQ579" s="51"/>
      <c r="DLR579" s="51"/>
      <c r="DLS579" s="51"/>
      <c r="DLT579" s="51"/>
      <c r="DLU579" s="51"/>
      <c r="DLV579" s="51"/>
      <c r="DLW579" s="51"/>
      <c r="DLX579" s="51"/>
      <c r="DLY579" s="51"/>
      <c r="DLZ579" s="51"/>
      <c r="DMA579" s="51"/>
      <c r="DMB579" s="51"/>
      <c r="DMC579" s="51"/>
      <c r="DMD579" s="51"/>
      <c r="DME579" s="51"/>
      <c r="DMF579" s="51"/>
      <c r="DMG579" s="51"/>
      <c r="DMH579" s="51"/>
      <c r="DMI579" s="51"/>
      <c r="DMJ579" s="51"/>
      <c r="DMK579" s="51"/>
      <c r="DML579" s="51"/>
      <c r="DMM579" s="51"/>
      <c r="DMN579" s="51"/>
      <c r="DMO579" s="51"/>
      <c r="DMP579" s="51"/>
      <c r="DMQ579" s="51"/>
      <c r="DMR579" s="51"/>
      <c r="DMS579" s="51"/>
      <c r="DMT579" s="51"/>
      <c r="DMU579" s="51"/>
      <c r="DMV579" s="51"/>
      <c r="DMW579" s="51"/>
      <c r="DMX579" s="51"/>
      <c r="DMY579" s="51"/>
      <c r="DMZ579" s="51"/>
      <c r="DNA579" s="51"/>
      <c r="DNB579" s="51"/>
      <c r="DNC579" s="51"/>
      <c r="DND579" s="51"/>
      <c r="DNE579" s="51"/>
      <c r="DNF579" s="51"/>
      <c r="DNG579" s="51"/>
      <c r="DNH579" s="51"/>
      <c r="DNI579" s="51"/>
      <c r="DNJ579" s="51"/>
      <c r="DNK579" s="51"/>
      <c r="DNL579" s="51"/>
      <c r="DNM579" s="51"/>
      <c r="DNN579" s="51"/>
      <c r="DNO579" s="51"/>
      <c r="DNP579" s="51"/>
      <c r="DNQ579" s="51"/>
      <c r="DNR579" s="51"/>
      <c r="DNS579" s="51"/>
      <c r="DNT579" s="51"/>
      <c r="DNU579" s="51"/>
      <c r="DNV579" s="51"/>
      <c r="DNW579" s="51"/>
      <c r="DNX579" s="51"/>
      <c r="DNY579" s="51"/>
      <c r="DNZ579" s="51"/>
      <c r="DOA579" s="51"/>
      <c r="DOB579" s="51"/>
      <c r="DOC579" s="51"/>
      <c r="DOD579" s="51"/>
      <c r="DOE579" s="51"/>
      <c r="DOF579" s="51"/>
      <c r="DOG579" s="51"/>
      <c r="DOH579" s="51"/>
      <c r="DOI579" s="51"/>
      <c r="DOJ579" s="51"/>
      <c r="DOK579" s="51"/>
      <c r="DOL579" s="51"/>
      <c r="DOM579" s="51"/>
      <c r="DON579" s="51"/>
      <c r="DOO579" s="51"/>
      <c r="DOP579" s="51"/>
      <c r="DOQ579" s="51"/>
      <c r="DOR579" s="51"/>
      <c r="DOS579" s="51"/>
      <c r="DOT579" s="51"/>
      <c r="DOU579" s="51"/>
      <c r="DOV579" s="51"/>
      <c r="DOW579" s="51"/>
      <c r="DOX579" s="51"/>
      <c r="DOY579" s="51"/>
      <c r="DOZ579" s="51"/>
      <c r="DPA579" s="51"/>
      <c r="DPB579" s="51"/>
      <c r="DPC579" s="51"/>
      <c r="DPD579" s="51"/>
      <c r="DPE579" s="51"/>
      <c r="DPF579" s="51"/>
      <c r="DPG579" s="51"/>
      <c r="DPH579" s="51"/>
      <c r="DPI579" s="51"/>
      <c r="DPJ579" s="51"/>
      <c r="DPK579" s="51"/>
      <c r="DPL579" s="51"/>
      <c r="DPM579" s="51"/>
      <c r="DPN579" s="51"/>
      <c r="DPO579" s="51"/>
      <c r="DPP579" s="51"/>
      <c r="DPQ579" s="51"/>
      <c r="DPR579" s="51"/>
      <c r="DPS579" s="51"/>
      <c r="DPT579" s="51"/>
      <c r="DPU579" s="51"/>
      <c r="DPV579" s="51"/>
      <c r="DPW579" s="51"/>
      <c r="DPX579" s="51"/>
      <c r="DPY579" s="51"/>
      <c r="DPZ579" s="51"/>
      <c r="DQA579" s="51"/>
      <c r="DQB579" s="51"/>
      <c r="DQC579" s="51"/>
      <c r="DQD579" s="51"/>
      <c r="DQE579" s="51"/>
      <c r="DQF579" s="51"/>
      <c r="DQG579" s="51"/>
      <c r="DQH579" s="51"/>
      <c r="DQI579" s="51"/>
      <c r="DQJ579" s="51"/>
      <c r="DQK579" s="51"/>
      <c r="DQL579" s="51"/>
      <c r="DQM579" s="51"/>
      <c r="DQN579" s="51"/>
      <c r="DQO579" s="51"/>
      <c r="DQP579" s="51"/>
      <c r="DQQ579" s="51"/>
      <c r="DQR579" s="51"/>
      <c r="DQS579" s="51"/>
      <c r="DQT579" s="51"/>
      <c r="DQU579" s="51"/>
      <c r="DQV579" s="51"/>
      <c r="DQW579" s="51"/>
      <c r="DQX579" s="51"/>
      <c r="DQY579" s="51"/>
      <c r="DQZ579" s="51"/>
      <c r="DRA579" s="51"/>
      <c r="DRB579" s="51"/>
      <c r="DRC579" s="51"/>
      <c r="DRD579" s="51"/>
      <c r="DRE579" s="51"/>
      <c r="DRF579" s="51"/>
      <c r="DRG579" s="51"/>
      <c r="DRH579" s="51"/>
      <c r="DRI579" s="51"/>
      <c r="DRJ579" s="51"/>
      <c r="DRK579" s="51"/>
      <c r="DRL579" s="51"/>
      <c r="DRM579" s="51"/>
      <c r="DRN579" s="51"/>
      <c r="DRO579" s="51"/>
      <c r="DRP579" s="51"/>
      <c r="DRQ579" s="51"/>
      <c r="DRR579" s="51"/>
      <c r="DRS579" s="51"/>
      <c r="DRT579" s="51"/>
      <c r="DRU579" s="51"/>
      <c r="DRV579" s="51"/>
      <c r="DRW579" s="51"/>
      <c r="DRX579" s="51"/>
      <c r="DRY579" s="51"/>
      <c r="DRZ579" s="51"/>
      <c r="DSA579" s="51"/>
      <c r="DSB579" s="51"/>
      <c r="DSC579" s="51"/>
      <c r="DSD579" s="51"/>
      <c r="DSE579" s="51"/>
      <c r="DSF579" s="51"/>
      <c r="DSG579" s="51"/>
      <c r="DSH579" s="51"/>
      <c r="DSI579" s="51"/>
      <c r="DSJ579" s="51"/>
      <c r="DSK579" s="51"/>
      <c r="DSL579" s="51"/>
      <c r="DSM579" s="51"/>
      <c r="DSN579" s="51"/>
      <c r="DSO579" s="51"/>
      <c r="DSP579" s="51"/>
      <c r="DSQ579" s="51"/>
      <c r="DSR579" s="51"/>
      <c r="DSS579" s="51"/>
      <c r="DST579" s="51"/>
      <c r="DSU579" s="51"/>
      <c r="DSV579" s="51"/>
      <c r="DSW579" s="51"/>
      <c r="DSX579" s="51"/>
      <c r="DSY579" s="51"/>
      <c r="DSZ579" s="51"/>
      <c r="DTA579" s="51"/>
      <c r="DTB579" s="51"/>
      <c r="DTC579" s="51"/>
      <c r="DTD579" s="51"/>
      <c r="DTE579" s="51"/>
      <c r="DTF579" s="51"/>
      <c r="DTG579" s="51"/>
      <c r="DTH579" s="51"/>
      <c r="DTI579" s="51"/>
      <c r="DTJ579" s="51"/>
      <c r="DTK579" s="51"/>
      <c r="DTL579" s="51"/>
      <c r="DTM579" s="51"/>
      <c r="DTN579" s="51"/>
      <c r="DTO579" s="51"/>
      <c r="DTP579" s="51"/>
      <c r="DTQ579" s="51"/>
      <c r="DTR579" s="51"/>
      <c r="DTS579" s="51"/>
      <c r="DTT579" s="51"/>
      <c r="DTU579" s="51"/>
      <c r="DTV579" s="51"/>
      <c r="DTW579" s="51"/>
      <c r="DTX579" s="51"/>
      <c r="DTY579" s="51"/>
      <c r="DTZ579" s="51"/>
      <c r="DUA579" s="51"/>
      <c r="DUB579" s="51"/>
      <c r="DUC579" s="51"/>
      <c r="DUD579" s="51"/>
      <c r="DUE579" s="51"/>
      <c r="DUF579" s="51"/>
      <c r="DUG579" s="51"/>
      <c r="DUH579" s="51"/>
      <c r="DUI579" s="51"/>
      <c r="DUJ579" s="51"/>
      <c r="DUK579" s="51"/>
      <c r="DUL579" s="51"/>
      <c r="DUM579" s="51"/>
      <c r="DUN579" s="51"/>
      <c r="DUO579" s="51"/>
      <c r="DUP579" s="51"/>
      <c r="DUQ579" s="51"/>
      <c r="DUR579" s="51"/>
      <c r="DUS579" s="51"/>
      <c r="DUT579" s="51"/>
      <c r="DUU579" s="51"/>
      <c r="DUV579" s="51"/>
      <c r="DUW579" s="51"/>
      <c r="DUX579" s="51"/>
      <c r="DUY579" s="51"/>
      <c r="DUZ579" s="51"/>
      <c r="DVA579" s="51"/>
      <c r="DVB579" s="51"/>
      <c r="DVC579" s="51"/>
      <c r="DVD579" s="51"/>
      <c r="DVE579" s="51"/>
      <c r="DVF579" s="51"/>
      <c r="DVG579" s="51"/>
      <c r="DVH579" s="51"/>
      <c r="DVI579" s="51"/>
      <c r="DVJ579" s="51"/>
      <c r="DVK579" s="51"/>
      <c r="DVL579" s="51"/>
      <c r="DVM579" s="51"/>
      <c r="DVN579" s="51"/>
      <c r="DVO579" s="51"/>
      <c r="DVP579" s="51"/>
      <c r="DVQ579" s="51"/>
      <c r="DVR579" s="51"/>
      <c r="DVS579" s="51"/>
      <c r="DVT579" s="51"/>
      <c r="DVU579" s="51"/>
      <c r="DVV579" s="51"/>
      <c r="DVW579" s="51"/>
      <c r="DVX579" s="51"/>
      <c r="DVY579" s="51"/>
      <c r="DVZ579" s="51"/>
      <c r="DWA579" s="51"/>
      <c r="DWB579" s="51"/>
      <c r="DWC579" s="51"/>
      <c r="DWD579" s="51"/>
      <c r="DWE579" s="51"/>
      <c r="DWF579" s="51"/>
      <c r="DWG579" s="51"/>
      <c r="DWH579" s="51"/>
      <c r="DWI579" s="51"/>
      <c r="DWJ579" s="51"/>
      <c r="DWK579" s="51"/>
      <c r="DWL579" s="51"/>
      <c r="DWM579" s="51"/>
      <c r="DWN579" s="51"/>
      <c r="DWO579" s="51"/>
      <c r="DWP579" s="51"/>
      <c r="DWQ579" s="51"/>
      <c r="DWR579" s="51"/>
      <c r="DWS579" s="51"/>
      <c r="DWT579" s="51"/>
      <c r="DWU579" s="51"/>
      <c r="DWV579" s="51"/>
      <c r="DWW579" s="51"/>
      <c r="DWX579" s="51"/>
      <c r="DWY579" s="51"/>
      <c r="DWZ579" s="51"/>
      <c r="DXA579" s="51"/>
      <c r="DXB579" s="51"/>
      <c r="DXC579" s="51"/>
      <c r="DXD579" s="51"/>
      <c r="DXE579" s="51"/>
      <c r="DXF579" s="51"/>
      <c r="DXG579" s="51"/>
      <c r="DXH579" s="51"/>
      <c r="DXI579" s="51"/>
      <c r="DXJ579" s="51"/>
      <c r="DXK579" s="51"/>
      <c r="DXL579" s="51"/>
      <c r="DXM579" s="51"/>
      <c r="DXN579" s="51"/>
      <c r="DXO579" s="51"/>
      <c r="DXP579" s="51"/>
      <c r="DXQ579" s="51"/>
      <c r="DXR579" s="51"/>
      <c r="DXS579" s="51"/>
      <c r="DXT579" s="51"/>
      <c r="DXU579" s="51"/>
      <c r="DXV579" s="51"/>
      <c r="DXW579" s="51"/>
      <c r="DXX579" s="51"/>
      <c r="DXY579" s="51"/>
      <c r="DXZ579" s="51"/>
      <c r="DYA579" s="51"/>
      <c r="DYB579" s="51"/>
      <c r="DYC579" s="51"/>
      <c r="DYD579" s="51"/>
      <c r="DYE579" s="51"/>
      <c r="DYF579" s="51"/>
      <c r="DYG579" s="51"/>
      <c r="DYH579" s="51"/>
      <c r="DYI579" s="51"/>
      <c r="DYJ579" s="51"/>
      <c r="DYK579" s="51"/>
      <c r="DYL579" s="51"/>
      <c r="DYM579" s="51"/>
      <c r="DYN579" s="51"/>
      <c r="DYO579" s="51"/>
      <c r="DYP579" s="51"/>
      <c r="DYQ579" s="51"/>
      <c r="DYR579" s="51"/>
      <c r="DYS579" s="51"/>
      <c r="DYT579" s="51"/>
      <c r="DYU579" s="51"/>
      <c r="DYV579" s="51"/>
      <c r="DYW579" s="51"/>
      <c r="DYX579" s="51"/>
      <c r="DYY579" s="51"/>
      <c r="DYZ579" s="51"/>
      <c r="DZA579" s="51"/>
      <c r="DZB579" s="51"/>
      <c r="DZC579" s="51"/>
      <c r="DZD579" s="51"/>
      <c r="DZE579" s="51"/>
      <c r="DZF579" s="51"/>
      <c r="DZG579" s="51"/>
      <c r="DZH579" s="51"/>
      <c r="DZI579" s="51"/>
      <c r="DZJ579" s="51"/>
      <c r="DZK579" s="51"/>
      <c r="DZL579" s="51"/>
      <c r="DZM579" s="51"/>
      <c r="DZN579" s="51"/>
      <c r="DZO579" s="51"/>
      <c r="DZP579" s="51"/>
      <c r="DZQ579" s="51"/>
      <c r="DZR579" s="51"/>
      <c r="DZS579" s="51"/>
      <c r="DZT579" s="51"/>
      <c r="DZU579" s="51"/>
      <c r="DZV579" s="51"/>
      <c r="DZW579" s="51"/>
      <c r="DZX579" s="51"/>
      <c r="DZY579" s="51"/>
      <c r="DZZ579" s="51"/>
      <c r="EAA579" s="51"/>
      <c r="EAB579" s="51"/>
      <c r="EAC579" s="51"/>
      <c r="EAD579" s="51"/>
      <c r="EAE579" s="51"/>
      <c r="EAF579" s="51"/>
      <c r="EAG579" s="51"/>
      <c r="EAH579" s="51"/>
      <c r="EAI579" s="51"/>
      <c r="EAJ579" s="51"/>
      <c r="EAK579" s="51"/>
      <c r="EAL579" s="51"/>
      <c r="EAM579" s="51"/>
      <c r="EAN579" s="51"/>
      <c r="EAO579" s="51"/>
      <c r="EAP579" s="51"/>
      <c r="EAQ579" s="51"/>
      <c r="EAR579" s="51"/>
      <c r="EAS579" s="51"/>
      <c r="EAT579" s="51"/>
      <c r="EAU579" s="51"/>
      <c r="EAV579" s="51"/>
      <c r="EAW579" s="51"/>
      <c r="EAX579" s="51"/>
      <c r="EAY579" s="51"/>
      <c r="EAZ579" s="51"/>
      <c r="EBA579" s="51"/>
      <c r="EBB579" s="51"/>
      <c r="EBC579" s="51"/>
      <c r="EBD579" s="51"/>
      <c r="EBE579" s="51"/>
      <c r="EBF579" s="51"/>
      <c r="EBG579" s="51"/>
      <c r="EBH579" s="51"/>
      <c r="EBI579" s="51"/>
      <c r="EBJ579" s="51"/>
      <c r="EBK579" s="51"/>
      <c r="EBL579" s="51"/>
      <c r="EBM579" s="51"/>
      <c r="EBN579" s="51"/>
      <c r="EBO579" s="51"/>
      <c r="EBP579" s="51"/>
      <c r="EBQ579" s="51"/>
      <c r="EBR579" s="51"/>
      <c r="EBS579" s="51"/>
      <c r="EBT579" s="51"/>
      <c r="EBU579" s="51"/>
      <c r="EBV579" s="51"/>
      <c r="EBW579" s="51"/>
      <c r="EBX579" s="51"/>
      <c r="EBY579" s="51"/>
      <c r="EBZ579" s="51"/>
      <c r="ECA579" s="51"/>
      <c r="ECB579" s="51"/>
      <c r="ECC579" s="51"/>
      <c r="ECD579" s="51"/>
      <c r="ECE579" s="51"/>
      <c r="ECF579" s="51"/>
      <c r="ECG579" s="51"/>
      <c r="ECH579" s="51"/>
      <c r="ECI579" s="51"/>
      <c r="ECJ579" s="51"/>
      <c r="ECK579" s="51"/>
      <c r="ECL579" s="51"/>
      <c r="ECM579" s="51"/>
      <c r="ECN579" s="51"/>
      <c r="ECO579" s="51"/>
      <c r="ECP579" s="51"/>
      <c r="ECQ579" s="51"/>
      <c r="ECR579" s="51"/>
      <c r="ECS579" s="51"/>
      <c r="ECT579" s="51"/>
      <c r="ECU579" s="51"/>
      <c r="ECV579" s="51"/>
      <c r="ECW579" s="51"/>
      <c r="ECX579" s="51"/>
      <c r="ECY579" s="51"/>
      <c r="ECZ579" s="51"/>
      <c r="EDA579" s="51"/>
      <c r="EDB579" s="51"/>
      <c r="EDC579" s="51"/>
      <c r="EDD579" s="51"/>
      <c r="EDE579" s="51"/>
      <c r="EDF579" s="51"/>
      <c r="EDG579" s="51"/>
      <c r="EDH579" s="51"/>
      <c r="EDI579" s="51"/>
      <c r="EDJ579" s="51"/>
      <c r="EDK579" s="51"/>
      <c r="EDL579" s="51"/>
      <c r="EDM579" s="51"/>
      <c r="EDN579" s="51"/>
      <c r="EDO579" s="51"/>
      <c r="EDP579" s="51"/>
      <c r="EDQ579" s="51"/>
      <c r="EDR579" s="51"/>
      <c r="EDS579" s="51"/>
      <c r="EDT579" s="51"/>
      <c r="EDU579" s="51"/>
      <c r="EDV579" s="51"/>
      <c r="EDW579" s="51"/>
      <c r="EDX579" s="51"/>
      <c r="EDY579" s="51"/>
      <c r="EDZ579" s="51"/>
      <c r="EEA579" s="51"/>
      <c r="EEB579" s="51"/>
      <c r="EEC579" s="51"/>
      <c r="EED579" s="51"/>
      <c r="EEE579" s="51"/>
      <c r="EEF579" s="51"/>
      <c r="EEG579" s="51"/>
      <c r="EEH579" s="51"/>
      <c r="EEI579" s="51"/>
      <c r="EEJ579" s="51"/>
      <c r="EEK579" s="51"/>
      <c r="EEL579" s="51"/>
      <c r="EEM579" s="51"/>
      <c r="EEN579" s="51"/>
      <c r="EEO579" s="51"/>
      <c r="EEP579" s="51"/>
      <c r="EEQ579" s="51"/>
      <c r="EER579" s="51"/>
      <c r="EES579" s="51"/>
      <c r="EET579" s="51"/>
      <c r="EEU579" s="51"/>
      <c r="EEV579" s="51"/>
      <c r="EEW579" s="51"/>
      <c r="EEX579" s="51"/>
      <c r="EEY579" s="51"/>
      <c r="EEZ579" s="51"/>
      <c r="EFA579" s="51"/>
      <c r="EFB579" s="51"/>
      <c r="EFC579" s="51"/>
      <c r="EFD579" s="51"/>
      <c r="EFE579" s="51"/>
      <c r="EFF579" s="51"/>
      <c r="EFG579" s="51"/>
      <c r="EFH579" s="51"/>
      <c r="EFI579" s="51"/>
      <c r="EFJ579" s="51"/>
      <c r="EFK579" s="51"/>
      <c r="EFL579" s="51"/>
      <c r="EFM579" s="51"/>
      <c r="EFN579" s="51"/>
      <c r="EFO579" s="51"/>
      <c r="EFP579" s="51"/>
      <c r="EFQ579" s="51"/>
      <c r="EFR579" s="51"/>
      <c r="EFS579" s="51"/>
      <c r="EFT579" s="51"/>
      <c r="EFU579" s="51"/>
      <c r="EFV579" s="51"/>
      <c r="EFW579" s="51"/>
      <c r="EFX579" s="51"/>
      <c r="EFY579" s="51"/>
      <c r="EFZ579" s="51"/>
      <c r="EGA579" s="51"/>
      <c r="EGB579" s="51"/>
      <c r="EGC579" s="51"/>
      <c r="EGD579" s="51"/>
      <c r="EGE579" s="51"/>
      <c r="EGF579" s="51"/>
      <c r="EGG579" s="51"/>
      <c r="EGH579" s="51"/>
      <c r="EGI579" s="51"/>
      <c r="EGJ579" s="51"/>
      <c r="EGK579" s="51"/>
      <c r="EGL579" s="51"/>
      <c r="EGM579" s="51"/>
      <c r="EGN579" s="51"/>
      <c r="EGO579" s="51"/>
      <c r="EGP579" s="51"/>
      <c r="EGQ579" s="51"/>
      <c r="EGR579" s="51"/>
      <c r="EGS579" s="51"/>
      <c r="EGT579" s="51"/>
      <c r="EGU579" s="51"/>
      <c r="EGV579" s="51"/>
      <c r="EGW579" s="51"/>
      <c r="EGX579" s="51"/>
      <c r="EGY579" s="51"/>
      <c r="EGZ579" s="51"/>
      <c r="EHA579" s="51"/>
      <c r="EHB579" s="51"/>
      <c r="EHC579" s="51"/>
      <c r="EHD579" s="51"/>
      <c r="EHE579" s="51"/>
      <c r="EHF579" s="51"/>
      <c r="EHG579" s="51"/>
      <c r="EHH579" s="51"/>
      <c r="EHI579" s="51"/>
      <c r="EHJ579" s="51"/>
      <c r="EHK579" s="51"/>
      <c r="EHL579" s="51"/>
      <c r="EHM579" s="51"/>
      <c r="EHN579" s="51"/>
      <c r="EHO579" s="51"/>
      <c r="EHP579" s="51"/>
      <c r="EHQ579" s="51"/>
      <c r="EHR579" s="51"/>
      <c r="EHS579" s="51"/>
      <c r="EHT579" s="51"/>
      <c r="EHU579" s="51"/>
      <c r="EHV579" s="51"/>
      <c r="EHW579" s="51"/>
      <c r="EHX579" s="51"/>
      <c r="EHY579" s="51"/>
      <c r="EHZ579" s="51"/>
      <c r="EIA579" s="51"/>
      <c r="EIB579" s="51"/>
      <c r="EIC579" s="51"/>
      <c r="EID579" s="51"/>
      <c r="EIE579" s="51"/>
      <c r="EIF579" s="51"/>
      <c r="EIG579" s="51"/>
      <c r="EIH579" s="51"/>
      <c r="EII579" s="51"/>
      <c r="EIJ579" s="51"/>
      <c r="EIK579" s="51"/>
      <c r="EIL579" s="51"/>
      <c r="EIM579" s="51"/>
      <c r="EIN579" s="51"/>
      <c r="EIO579" s="51"/>
      <c r="EIP579" s="51"/>
      <c r="EIQ579" s="51"/>
      <c r="EIR579" s="51"/>
      <c r="EIS579" s="51"/>
      <c r="EIT579" s="51"/>
      <c r="EIU579" s="51"/>
      <c r="EIV579" s="51"/>
      <c r="EIW579" s="51"/>
      <c r="EIX579" s="51"/>
      <c r="EIY579" s="51"/>
      <c r="EIZ579" s="51"/>
      <c r="EJA579" s="51"/>
      <c r="EJB579" s="51"/>
      <c r="EJC579" s="51"/>
      <c r="EJD579" s="51"/>
      <c r="EJE579" s="51"/>
      <c r="EJF579" s="51"/>
      <c r="EJG579" s="51"/>
      <c r="EJH579" s="51"/>
      <c r="EJI579" s="51"/>
      <c r="EJJ579" s="51"/>
      <c r="EJK579" s="51"/>
      <c r="EJL579" s="51"/>
      <c r="EJM579" s="51"/>
      <c r="EJN579" s="51"/>
      <c r="EJO579" s="51"/>
      <c r="EJP579" s="51"/>
      <c r="EJQ579" s="51"/>
      <c r="EJR579" s="51"/>
      <c r="EJS579" s="51"/>
      <c r="EJT579" s="51"/>
      <c r="EJU579" s="51"/>
      <c r="EJV579" s="51"/>
      <c r="EJW579" s="51"/>
      <c r="EJX579" s="51"/>
      <c r="EJY579" s="51"/>
      <c r="EJZ579" s="51"/>
      <c r="EKA579" s="51"/>
      <c r="EKB579" s="51"/>
      <c r="EKC579" s="51"/>
      <c r="EKD579" s="51"/>
      <c r="EKE579" s="51"/>
      <c r="EKF579" s="51"/>
      <c r="EKG579" s="51"/>
      <c r="EKH579" s="51"/>
      <c r="EKI579" s="51"/>
      <c r="EKJ579" s="51"/>
      <c r="EKK579" s="51"/>
      <c r="EKL579" s="51"/>
      <c r="EKM579" s="51"/>
      <c r="EKN579" s="51"/>
      <c r="EKO579" s="51"/>
      <c r="EKP579" s="51"/>
      <c r="EKQ579" s="51"/>
      <c r="EKR579" s="51"/>
      <c r="EKS579" s="51"/>
      <c r="EKT579" s="51"/>
      <c r="EKU579" s="51"/>
      <c r="EKV579" s="51"/>
      <c r="EKW579" s="51"/>
      <c r="EKX579" s="51"/>
      <c r="EKY579" s="51"/>
      <c r="EKZ579" s="51"/>
      <c r="ELA579" s="51"/>
      <c r="ELB579" s="51"/>
      <c r="ELC579" s="51"/>
      <c r="ELD579" s="51"/>
      <c r="ELE579" s="51"/>
      <c r="ELF579" s="51"/>
      <c r="ELG579" s="51"/>
      <c r="ELH579" s="51"/>
      <c r="ELI579" s="51"/>
      <c r="ELJ579" s="51"/>
      <c r="ELK579" s="51"/>
      <c r="ELL579" s="51"/>
      <c r="ELM579" s="51"/>
      <c r="ELN579" s="51"/>
      <c r="ELO579" s="51"/>
      <c r="ELP579" s="51"/>
      <c r="ELQ579" s="51"/>
      <c r="ELR579" s="51"/>
      <c r="ELS579" s="51"/>
      <c r="ELT579" s="51"/>
      <c r="ELU579" s="51"/>
      <c r="ELV579" s="51"/>
      <c r="ELW579" s="51"/>
      <c r="ELX579" s="51"/>
      <c r="ELY579" s="51"/>
      <c r="ELZ579" s="51"/>
      <c r="EMA579" s="51"/>
      <c r="EMB579" s="51"/>
      <c r="EMC579" s="51"/>
      <c r="EMD579" s="51"/>
      <c r="EME579" s="51"/>
      <c r="EMF579" s="51"/>
      <c r="EMG579" s="51"/>
      <c r="EMH579" s="51"/>
      <c r="EMI579" s="51"/>
      <c r="EMJ579" s="51"/>
      <c r="EMK579" s="51"/>
      <c r="EML579" s="51"/>
      <c r="EMM579" s="51"/>
      <c r="EMN579" s="51"/>
      <c r="EMO579" s="51"/>
      <c r="EMP579" s="51"/>
      <c r="EMQ579" s="51"/>
      <c r="EMR579" s="51"/>
      <c r="EMS579" s="51"/>
      <c r="EMT579" s="51"/>
      <c r="EMU579" s="51"/>
      <c r="EMV579" s="51"/>
      <c r="EMW579" s="51"/>
      <c r="EMX579" s="51"/>
      <c r="EMY579" s="51"/>
      <c r="EMZ579" s="51"/>
      <c r="ENA579" s="51"/>
      <c r="ENB579" s="51"/>
      <c r="ENC579" s="51"/>
      <c r="END579" s="51"/>
      <c r="ENE579" s="51"/>
      <c r="ENF579" s="51"/>
      <c r="ENG579" s="51"/>
      <c r="ENH579" s="51"/>
      <c r="ENI579" s="51"/>
      <c r="ENJ579" s="51"/>
      <c r="ENK579" s="51"/>
      <c r="ENL579" s="51"/>
      <c r="ENM579" s="51"/>
      <c r="ENN579" s="51"/>
      <c r="ENO579" s="51"/>
      <c r="ENP579" s="51"/>
      <c r="ENQ579" s="51"/>
      <c r="ENR579" s="51"/>
      <c r="ENS579" s="51"/>
      <c r="ENT579" s="51"/>
      <c r="ENU579" s="51"/>
      <c r="ENV579" s="51"/>
      <c r="ENW579" s="51"/>
      <c r="ENX579" s="51"/>
      <c r="ENY579" s="51"/>
      <c r="ENZ579" s="51"/>
      <c r="EOA579" s="51"/>
      <c r="EOB579" s="51"/>
      <c r="EOC579" s="51"/>
      <c r="EOD579" s="51"/>
      <c r="EOE579" s="51"/>
      <c r="EOF579" s="51"/>
      <c r="EOG579" s="51"/>
      <c r="EOH579" s="51"/>
      <c r="EOI579" s="51"/>
      <c r="EOJ579" s="51"/>
      <c r="EOK579" s="51"/>
      <c r="EOL579" s="51"/>
      <c r="EOM579" s="51"/>
      <c r="EON579" s="51"/>
      <c r="EOO579" s="51"/>
      <c r="EOP579" s="51"/>
      <c r="EOQ579" s="51"/>
      <c r="EOR579" s="51"/>
      <c r="EOS579" s="51"/>
      <c r="EOT579" s="51"/>
      <c r="EOU579" s="51"/>
      <c r="EOV579" s="51"/>
      <c r="EOW579" s="51"/>
      <c r="EOX579" s="51"/>
      <c r="EOY579" s="51"/>
      <c r="EOZ579" s="51"/>
      <c r="EPA579" s="51"/>
      <c r="EPB579" s="51"/>
      <c r="EPC579" s="51"/>
      <c r="EPD579" s="51"/>
      <c r="EPE579" s="51"/>
      <c r="EPF579" s="51"/>
      <c r="EPG579" s="51"/>
      <c r="EPH579" s="51"/>
      <c r="EPI579" s="51"/>
      <c r="EPJ579" s="51"/>
      <c r="EPK579" s="51"/>
      <c r="EPL579" s="51"/>
      <c r="EPM579" s="51"/>
      <c r="EPN579" s="51"/>
      <c r="EPO579" s="51"/>
      <c r="EPP579" s="51"/>
      <c r="EPQ579" s="51"/>
      <c r="EPR579" s="51"/>
      <c r="EPS579" s="51"/>
      <c r="EPT579" s="51"/>
      <c r="EPU579" s="51"/>
      <c r="EPV579" s="51"/>
      <c r="EPW579" s="51"/>
      <c r="EPX579" s="51"/>
      <c r="EPY579" s="51"/>
      <c r="EPZ579" s="51"/>
      <c r="EQA579" s="51"/>
      <c r="EQB579" s="51"/>
      <c r="EQC579" s="51"/>
      <c r="EQD579" s="51"/>
      <c r="EQE579" s="51"/>
      <c r="EQF579" s="51"/>
      <c r="EQG579" s="51"/>
      <c r="EQH579" s="51"/>
      <c r="EQI579" s="51"/>
      <c r="EQJ579" s="51"/>
      <c r="EQK579" s="51"/>
      <c r="EQL579" s="51"/>
      <c r="EQM579" s="51"/>
      <c r="EQN579" s="51"/>
      <c r="EQO579" s="51"/>
      <c r="EQP579" s="51"/>
      <c r="EQQ579" s="51"/>
      <c r="EQR579" s="51"/>
      <c r="EQS579" s="51"/>
      <c r="EQT579" s="51"/>
      <c r="EQU579" s="51"/>
      <c r="EQV579" s="51"/>
      <c r="EQW579" s="51"/>
      <c r="EQX579" s="51"/>
      <c r="EQY579" s="51"/>
      <c r="EQZ579" s="51"/>
      <c r="ERA579" s="51"/>
      <c r="ERB579" s="51"/>
      <c r="ERC579" s="51"/>
      <c r="ERD579" s="51"/>
      <c r="ERE579" s="51"/>
      <c r="ERF579" s="51"/>
      <c r="ERG579" s="51"/>
      <c r="ERH579" s="51"/>
      <c r="ERI579" s="51"/>
      <c r="ERJ579" s="51"/>
      <c r="ERK579" s="51"/>
      <c r="ERL579" s="51"/>
      <c r="ERM579" s="51"/>
      <c r="ERN579" s="51"/>
      <c r="ERO579" s="51"/>
      <c r="ERP579" s="51"/>
      <c r="ERQ579" s="51"/>
      <c r="ERR579" s="51"/>
      <c r="ERS579" s="51"/>
      <c r="ERT579" s="51"/>
      <c r="ERU579" s="51"/>
      <c r="ERV579" s="51"/>
      <c r="ERW579" s="51"/>
      <c r="ERX579" s="51"/>
      <c r="ERY579" s="51"/>
      <c r="ERZ579" s="51"/>
      <c r="ESA579" s="51"/>
      <c r="ESB579" s="51"/>
      <c r="ESC579" s="51"/>
      <c r="ESD579" s="51"/>
      <c r="ESE579" s="51"/>
      <c r="ESF579" s="51"/>
      <c r="ESG579" s="51"/>
      <c r="ESH579" s="51"/>
      <c r="ESI579" s="51"/>
      <c r="ESJ579" s="51"/>
      <c r="ESK579" s="51"/>
      <c r="ESL579" s="51"/>
      <c r="ESM579" s="51"/>
      <c r="ESN579" s="51"/>
      <c r="ESO579" s="51"/>
      <c r="ESP579" s="51"/>
      <c r="ESQ579" s="51"/>
      <c r="ESR579" s="51"/>
      <c r="ESS579" s="51"/>
      <c r="EST579" s="51"/>
      <c r="ESU579" s="51"/>
      <c r="ESV579" s="51"/>
      <c r="ESW579" s="51"/>
      <c r="ESX579" s="51"/>
      <c r="ESY579" s="51"/>
      <c r="ESZ579" s="51"/>
      <c r="ETA579" s="51"/>
      <c r="ETB579" s="51"/>
      <c r="ETC579" s="51"/>
      <c r="ETD579" s="51"/>
      <c r="ETE579" s="51"/>
      <c r="ETF579" s="51"/>
      <c r="ETG579" s="51"/>
      <c r="ETH579" s="51"/>
      <c r="ETI579" s="51"/>
      <c r="ETJ579" s="51"/>
      <c r="ETK579" s="51"/>
      <c r="ETL579" s="51"/>
      <c r="ETM579" s="51"/>
      <c r="ETN579" s="51"/>
      <c r="ETO579" s="51"/>
      <c r="ETP579" s="51"/>
      <c r="ETQ579" s="51"/>
      <c r="ETR579" s="51"/>
      <c r="ETS579" s="51"/>
      <c r="ETT579" s="51"/>
      <c r="ETU579" s="51"/>
      <c r="ETV579" s="51"/>
      <c r="ETW579" s="51"/>
      <c r="ETX579" s="51"/>
      <c r="ETY579" s="51"/>
      <c r="ETZ579" s="51"/>
      <c r="EUA579" s="51"/>
      <c r="EUB579" s="51"/>
      <c r="EUC579" s="51"/>
      <c r="EUD579" s="51"/>
      <c r="EUE579" s="51"/>
      <c r="EUF579" s="51"/>
      <c r="EUG579" s="51"/>
      <c r="EUH579" s="51"/>
      <c r="EUI579" s="51"/>
      <c r="EUJ579" s="51"/>
      <c r="EUK579" s="51"/>
      <c r="EUL579" s="51"/>
      <c r="EUM579" s="51"/>
      <c r="EUN579" s="51"/>
      <c r="EUO579" s="51"/>
      <c r="EUP579" s="51"/>
      <c r="EUQ579" s="51"/>
      <c r="EUR579" s="51"/>
      <c r="EUS579" s="51"/>
      <c r="EUT579" s="51"/>
      <c r="EUU579" s="51"/>
      <c r="EUV579" s="51"/>
      <c r="EUW579" s="51"/>
      <c r="EUX579" s="51"/>
      <c r="EUY579" s="51"/>
      <c r="EUZ579" s="51"/>
      <c r="EVA579" s="51"/>
      <c r="EVB579" s="51"/>
      <c r="EVC579" s="51"/>
      <c r="EVD579" s="51"/>
      <c r="EVE579" s="51"/>
      <c r="EVF579" s="51"/>
      <c r="EVG579" s="51"/>
      <c r="EVH579" s="51"/>
      <c r="EVI579" s="51"/>
      <c r="EVJ579" s="51"/>
      <c r="EVK579" s="51"/>
      <c r="EVL579" s="51"/>
      <c r="EVM579" s="51"/>
      <c r="EVN579" s="51"/>
      <c r="EVO579" s="51"/>
      <c r="EVP579" s="51"/>
      <c r="EVQ579" s="51"/>
      <c r="EVR579" s="51"/>
      <c r="EVS579" s="51"/>
      <c r="EVT579" s="51"/>
      <c r="EVU579" s="51"/>
      <c r="EVV579" s="51"/>
      <c r="EVW579" s="51"/>
      <c r="EVX579" s="51"/>
      <c r="EVY579" s="51"/>
      <c r="EVZ579" s="51"/>
      <c r="EWA579" s="51"/>
      <c r="EWB579" s="51"/>
      <c r="EWC579" s="51"/>
      <c r="EWD579" s="51"/>
      <c r="EWE579" s="51"/>
      <c r="EWF579" s="51"/>
      <c r="EWG579" s="51"/>
      <c r="EWH579" s="51"/>
      <c r="EWI579" s="51"/>
      <c r="EWJ579" s="51"/>
      <c r="EWK579" s="51"/>
      <c r="EWL579" s="51"/>
      <c r="EWM579" s="51"/>
      <c r="EWN579" s="51"/>
      <c r="EWO579" s="51"/>
      <c r="EWP579" s="51"/>
      <c r="EWQ579" s="51"/>
      <c r="EWR579" s="51"/>
      <c r="EWS579" s="51"/>
      <c r="EWT579" s="51"/>
      <c r="EWU579" s="51"/>
      <c r="EWV579" s="51"/>
      <c r="EWW579" s="51"/>
      <c r="EWX579" s="51"/>
      <c r="EWY579" s="51"/>
      <c r="EWZ579" s="51"/>
      <c r="EXA579" s="51"/>
      <c r="EXB579" s="51"/>
      <c r="EXC579" s="51"/>
      <c r="EXD579" s="51"/>
      <c r="EXE579" s="51"/>
      <c r="EXF579" s="51"/>
      <c r="EXG579" s="51"/>
      <c r="EXH579" s="51"/>
      <c r="EXI579" s="51"/>
      <c r="EXJ579" s="51"/>
      <c r="EXK579" s="51"/>
      <c r="EXL579" s="51"/>
      <c r="EXM579" s="51"/>
      <c r="EXN579" s="51"/>
      <c r="EXO579" s="51"/>
      <c r="EXP579" s="51"/>
      <c r="EXQ579" s="51"/>
      <c r="EXR579" s="51"/>
      <c r="EXS579" s="51"/>
      <c r="EXT579" s="51"/>
      <c r="EXU579" s="51"/>
      <c r="EXV579" s="51"/>
      <c r="EXW579" s="51"/>
      <c r="EXX579" s="51"/>
      <c r="EXY579" s="51"/>
      <c r="EXZ579" s="51"/>
      <c r="EYA579" s="51"/>
      <c r="EYB579" s="51"/>
      <c r="EYC579" s="51"/>
      <c r="EYD579" s="51"/>
      <c r="EYE579" s="51"/>
      <c r="EYF579" s="51"/>
      <c r="EYG579" s="51"/>
      <c r="EYH579" s="51"/>
      <c r="EYI579" s="51"/>
      <c r="EYJ579" s="51"/>
      <c r="EYK579" s="51"/>
      <c r="EYL579" s="51"/>
      <c r="EYM579" s="51"/>
      <c r="EYN579" s="51"/>
      <c r="EYO579" s="51"/>
      <c r="EYP579" s="51"/>
      <c r="EYQ579" s="51"/>
      <c r="EYR579" s="51"/>
      <c r="EYS579" s="51"/>
      <c r="EYT579" s="51"/>
      <c r="EYU579" s="51"/>
      <c r="EYV579" s="51"/>
      <c r="EYW579" s="51"/>
      <c r="EYX579" s="51"/>
      <c r="EYY579" s="51"/>
      <c r="EYZ579" s="51"/>
      <c r="EZA579" s="51"/>
      <c r="EZB579" s="51"/>
      <c r="EZC579" s="51"/>
      <c r="EZD579" s="51"/>
      <c r="EZE579" s="51"/>
      <c r="EZF579" s="51"/>
      <c r="EZG579" s="51"/>
      <c r="EZH579" s="51"/>
      <c r="EZI579" s="51"/>
      <c r="EZJ579" s="51"/>
      <c r="EZK579" s="51"/>
      <c r="EZL579" s="51"/>
      <c r="EZM579" s="51"/>
      <c r="EZN579" s="51"/>
      <c r="EZO579" s="51"/>
      <c r="EZP579" s="51"/>
      <c r="EZQ579" s="51"/>
      <c r="EZR579" s="51"/>
      <c r="EZS579" s="51"/>
      <c r="EZT579" s="51"/>
      <c r="EZU579" s="51"/>
      <c r="EZV579" s="51"/>
      <c r="EZW579" s="51"/>
      <c r="EZX579" s="51"/>
      <c r="EZY579" s="51"/>
      <c r="EZZ579" s="51"/>
      <c r="FAA579" s="51"/>
      <c r="FAB579" s="51"/>
      <c r="FAC579" s="51"/>
      <c r="FAD579" s="51"/>
      <c r="FAE579" s="51"/>
      <c r="FAF579" s="51"/>
      <c r="FAG579" s="51"/>
      <c r="FAH579" s="51"/>
      <c r="FAI579" s="51"/>
      <c r="FAJ579" s="51"/>
      <c r="FAK579" s="51"/>
      <c r="FAL579" s="51"/>
      <c r="FAM579" s="51"/>
      <c r="FAN579" s="51"/>
      <c r="FAO579" s="51"/>
      <c r="FAP579" s="51"/>
      <c r="FAQ579" s="51"/>
      <c r="FAR579" s="51"/>
      <c r="FAS579" s="51"/>
      <c r="FAT579" s="51"/>
      <c r="FAU579" s="51"/>
      <c r="FAV579" s="51"/>
      <c r="FAW579" s="51"/>
      <c r="FAX579" s="51"/>
      <c r="FAY579" s="51"/>
      <c r="FAZ579" s="51"/>
      <c r="FBA579" s="51"/>
      <c r="FBB579" s="51"/>
      <c r="FBC579" s="51"/>
      <c r="FBD579" s="51"/>
      <c r="FBE579" s="51"/>
      <c r="FBF579" s="51"/>
      <c r="FBG579" s="51"/>
      <c r="FBH579" s="51"/>
      <c r="FBI579" s="51"/>
      <c r="FBJ579" s="51"/>
      <c r="FBK579" s="51"/>
      <c r="FBL579" s="51"/>
      <c r="FBM579" s="51"/>
      <c r="FBN579" s="51"/>
      <c r="FBO579" s="51"/>
      <c r="FBP579" s="51"/>
      <c r="FBQ579" s="51"/>
      <c r="FBR579" s="51"/>
      <c r="FBS579" s="51"/>
      <c r="FBT579" s="51"/>
      <c r="FBU579" s="51"/>
      <c r="FBV579" s="51"/>
      <c r="FBW579" s="51"/>
      <c r="FBX579" s="51"/>
      <c r="FBY579" s="51"/>
      <c r="FBZ579" s="51"/>
      <c r="FCA579" s="51"/>
      <c r="FCB579" s="51"/>
      <c r="FCC579" s="51"/>
      <c r="FCD579" s="51"/>
      <c r="FCE579" s="51"/>
      <c r="FCF579" s="51"/>
      <c r="FCG579" s="51"/>
      <c r="FCH579" s="51"/>
      <c r="FCI579" s="51"/>
      <c r="FCJ579" s="51"/>
      <c r="FCK579" s="51"/>
      <c r="FCL579" s="51"/>
      <c r="FCM579" s="51"/>
      <c r="FCN579" s="51"/>
      <c r="FCO579" s="51"/>
      <c r="FCP579" s="51"/>
      <c r="FCQ579" s="51"/>
      <c r="FCR579" s="51"/>
      <c r="FCS579" s="51"/>
      <c r="FCT579" s="51"/>
      <c r="FCU579" s="51"/>
      <c r="FCV579" s="51"/>
      <c r="FCW579" s="51"/>
      <c r="FCX579" s="51"/>
      <c r="FCY579" s="51"/>
      <c r="FCZ579" s="51"/>
      <c r="FDA579" s="51"/>
      <c r="FDB579" s="51"/>
      <c r="FDC579" s="51"/>
      <c r="FDD579" s="51"/>
      <c r="FDE579" s="51"/>
      <c r="FDF579" s="51"/>
      <c r="FDG579" s="51"/>
      <c r="FDH579" s="51"/>
      <c r="FDI579" s="51"/>
      <c r="FDJ579" s="51"/>
      <c r="FDK579" s="51"/>
      <c r="FDL579" s="51"/>
      <c r="FDM579" s="51"/>
      <c r="FDN579" s="51"/>
      <c r="FDO579" s="51"/>
      <c r="FDP579" s="51"/>
      <c r="FDQ579" s="51"/>
      <c r="FDR579" s="51"/>
      <c r="FDS579" s="51"/>
      <c r="FDT579" s="51"/>
      <c r="FDU579" s="51"/>
      <c r="FDV579" s="51"/>
      <c r="FDW579" s="51"/>
      <c r="FDX579" s="51"/>
      <c r="FDY579" s="51"/>
      <c r="FDZ579" s="51"/>
      <c r="FEA579" s="51"/>
      <c r="FEB579" s="51"/>
      <c r="FEC579" s="51"/>
      <c r="FED579" s="51"/>
      <c r="FEE579" s="51"/>
      <c r="FEF579" s="51"/>
      <c r="FEG579" s="51"/>
      <c r="FEH579" s="51"/>
      <c r="FEI579" s="51"/>
      <c r="FEJ579" s="51"/>
      <c r="FEK579" s="51"/>
      <c r="FEL579" s="51"/>
      <c r="FEM579" s="51"/>
      <c r="FEN579" s="51"/>
      <c r="FEO579" s="51"/>
      <c r="FEP579" s="51"/>
      <c r="FEQ579" s="51"/>
      <c r="FER579" s="51"/>
      <c r="FES579" s="51"/>
      <c r="FET579" s="51"/>
      <c r="FEU579" s="51"/>
      <c r="FEV579" s="51"/>
      <c r="FEW579" s="51"/>
      <c r="FEX579" s="51"/>
      <c r="FEY579" s="51"/>
      <c r="FEZ579" s="51"/>
      <c r="FFA579" s="51"/>
      <c r="FFB579" s="51"/>
      <c r="FFC579" s="51"/>
      <c r="FFD579" s="51"/>
      <c r="FFE579" s="51"/>
      <c r="FFF579" s="51"/>
      <c r="FFG579" s="51"/>
      <c r="FFH579" s="51"/>
      <c r="FFI579" s="51"/>
      <c r="FFJ579" s="51"/>
      <c r="FFK579" s="51"/>
      <c r="FFL579" s="51"/>
      <c r="FFM579" s="51"/>
      <c r="FFN579" s="51"/>
      <c r="FFO579" s="51"/>
      <c r="FFP579" s="51"/>
      <c r="FFQ579" s="51"/>
      <c r="FFR579" s="51"/>
      <c r="FFS579" s="51"/>
      <c r="FFT579" s="51"/>
      <c r="FFU579" s="51"/>
      <c r="FFV579" s="51"/>
      <c r="FFW579" s="51"/>
      <c r="FFX579" s="51"/>
      <c r="FFY579" s="51"/>
      <c r="FFZ579" s="51"/>
      <c r="FGA579" s="51"/>
      <c r="FGB579" s="51"/>
      <c r="FGC579" s="51"/>
      <c r="FGD579" s="51"/>
      <c r="FGE579" s="51"/>
      <c r="FGF579" s="51"/>
      <c r="FGG579" s="51"/>
      <c r="FGH579" s="51"/>
      <c r="FGI579" s="51"/>
      <c r="FGJ579" s="51"/>
      <c r="FGK579" s="51"/>
      <c r="FGL579" s="51"/>
      <c r="FGM579" s="51"/>
      <c r="FGN579" s="51"/>
      <c r="FGO579" s="51"/>
      <c r="FGP579" s="51"/>
      <c r="FGQ579" s="51"/>
      <c r="FGR579" s="51"/>
      <c r="FGS579" s="51"/>
      <c r="FGT579" s="51"/>
      <c r="FGU579" s="51"/>
      <c r="FGV579" s="51"/>
      <c r="FGW579" s="51"/>
      <c r="FGX579" s="51"/>
      <c r="FGY579" s="51"/>
      <c r="FGZ579" s="51"/>
      <c r="FHA579" s="51"/>
      <c r="FHB579" s="51"/>
      <c r="FHC579" s="51"/>
      <c r="FHD579" s="51"/>
      <c r="FHE579" s="51"/>
      <c r="FHF579" s="51"/>
      <c r="FHG579" s="51"/>
      <c r="FHH579" s="51"/>
      <c r="FHI579" s="51"/>
      <c r="FHJ579" s="51"/>
      <c r="FHK579" s="51"/>
      <c r="FHL579" s="51"/>
      <c r="FHM579" s="51"/>
      <c r="FHN579" s="51"/>
      <c r="FHO579" s="51"/>
      <c r="FHP579" s="51"/>
      <c r="FHQ579" s="51"/>
      <c r="FHR579" s="51"/>
      <c r="FHS579" s="51"/>
      <c r="FHT579" s="51"/>
      <c r="FHU579" s="51"/>
      <c r="FHV579" s="51"/>
      <c r="FHW579" s="51"/>
      <c r="FHX579" s="51"/>
      <c r="FHY579" s="51"/>
      <c r="FHZ579" s="51"/>
      <c r="FIA579" s="51"/>
      <c r="FIB579" s="51"/>
      <c r="FIC579" s="51"/>
      <c r="FID579" s="51"/>
      <c r="FIE579" s="51"/>
      <c r="FIF579" s="51"/>
      <c r="FIG579" s="51"/>
      <c r="FIH579" s="51"/>
      <c r="FII579" s="51"/>
      <c r="FIJ579" s="51"/>
      <c r="FIK579" s="51"/>
      <c r="FIL579" s="51"/>
      <c r="FIM579" s="51"/>
      <c r="FIN579" s="51"/>
      <c r="FIO579" s="51"/>
      <c r="FIP579" s="51"/>
      <c r="FIQ579" s="51"/>
      <c r="FIR579" s="51"/>
      <c r="FIS579" s="51"/>
      <c r="FIT579" s="51"/>
      <c r="FIU579" s="51"/>
      <c r="FIV579" s="51"/>
      <c r="FIW579" s="51"/>
      <c r="FIX579" s="51"/>
      <c r="FIY579" s="51"/>
      <c r="FIZ579" s="51"/>
      <c r="FJA579" s="51"/>
      <c r="FJB579" s="51"/>
      <c r="FJC579" s="51"/>
      <c r="FJD579" s="51"/>
      <c r="FJE579" s="51"/>
      <c r="FJF579" s="51"/>
      <c r="FJG579" s="51"/>
      <c r="FJH579" s="51"/>
      <c r="FJI579" s="51"/>
      <c r="FJJ579" s="51"/>
      <c r="FJK579" s="51"/>
      <c r="FJL579" s="51"/>
      <c r="FJM579" s="51"/>
      <c r="FJN579" s="51"/>
      <c r="FJO579" s="51"/>
      <c r="FJP579" s="51"/>
      <c r="FJQ579" s="51"/>
      <c r="FJR579" s="51"/>
      <c r="FJS579" s="51"/>
      <c r="FJT579" s="51"/>
      <c r="FJU579" s="51"/>
      <c r="FJV579" s="51"/>
      <c r="FJW579" s="51"/>
      <c r="FJX579" s="51"/>
      <c r="FJY579" s="51"/>
      <c r="FJZ579" s="51"/>
      <c r="FKA579" s="51"/>
      <c r="FKB579" s="51"/>
      <c r="FKC579" s="51"/>
      <c r="FKD579" s="51"/>
      <c r="FKE579" s="51"/>
      <c r="FKF579" s="51"/>
      <c r="FKG579" s="51"/>
      <c r="FKH579" s="51"/>
      <c r="FKI579" s="51"/>
      <c r="FKJ579" s="51"/>
      <c r="FKK579" s="51"/>
      <c r="FKL579" s="51"/>
      <c r="FKM579" s="51"/>
      <c r="FKN579" s="51"/>
      <c r="FKO579" s="51"/>
      <c r="FKP579" s="51"/>
      <c r="FKQ579" s="51"/>
      <c r="FKR579" s="51"/>
      <c r="FKS579" s="51"/>
      <c r="FKT579" s="51"/>
      <c r="FKU579" s="51"/>
      <c r="FKV579" s="51"/>
      <c r="FKW579" s="51"/>
      <c r="FKX579" s="51"/>
      <c r="FKY579" s="51"/>
      <c r="FKZ579" s="51"/>
      <c r="FLA579" s="51"/>
      <c r="FLB579" s="51"/>
      <c r="FLC579" s="51"/>
      <c r="FLD579" s="51"/>
      <c r="FLE579" s="51"/>
      <c r="FLF579" s="51"/>
      <c r="FLG579" s="51"/>
      <c r="FLH579" s="51"/>
      <c r="FLI579" s="51"/>
      <c r="FLJ579" s="51"/>
      <c r="FLK579" s="51"/>
      <c r="FLL579" s="51"/>
      <c r="FLM579" s="51"/>
      <c r="FLN579" s="51"/>
      <c r="FLO579" s="51"/>
      <c r="FLP579" s="51"/>
      <c r="FLQ579" s="51"/>
      <c r="FLR579" s="51"/>
      <c r="FLS579" s="51"/>
      <c r="FLT579" s="51"/>
      <c r="FLU579" s="51"/>
      <c r="FLV579" s="51"/>
      <c r="FLW579" s="51"/>
      <c r="FLX579" s="51"/>
      <c r="FLY579" s="51"/>
      <c r="FLZ579" s="51"/>
      <c r="FMA579" s="51"/>
      <c r="FMB579" s="51"/>
      <c r="FMC579" s="51"/>
      <c r="FMD579" s="51"/>
      <c r="FME579" s="51"/>
      <c r="FMF579" s="51"/>
      <c r="FMG579" s="51"/>
      <c r="FMH579" s="51"/>
      <c r="FMI579" s="51"/>
      <c r="FMJ579" s="51"/>
      <c r="FMK579" s="51"/>
      <c r="FML579" s="51"/>
      <c r="FMM579" s="51"/>
      <c r="FMN579" s="51"/>
      <c r="FMO579" s="51"/>
      <c r="FMP579" s="51"/>
      <c r="FMQ579" s="51"/>
      <c r="FMR579" s="51"/>
      <c r="FMS579" s="51"/>
      <c r="FMT579" s="51"/>
      <c r="FMU579" s="51"/>
      <c r="FMV579" s="51"/>
      <c r="FMW579" s="51"/>
      <c r="FMX579" s="51"/>
      <c r="FMY579" s="51"/>
      <c r="FMZ579" s="51"/>
      <c r="FNA579" s="51"/>
      <c r="FNB579" s="51"/>
      <c r="FNC579" s="51"/>
      <c r="FND579" s="51"/>
      <c r="FNE579" s="51"/>
      <c r="FNF579" s="51"/>
      <c r="FNG579" s="51"/>
      <c r="FNH579" s="51"/>
      <c r="FNI579" s="51"/>
      <c r="FNJ579" s="51"/>
      <c r="FNK579" s="51"/>
      <c r="FNL579" s="51"/>
      <c r="FNM579" s="51"/>
      <c r="FNN579" s="51"/>
      <c r="FNO579" s="51"/>
      <c r="FNP579" s="51"/>
      <c r="FNQ579" s="51"/>
      <c r="FNR579" s="51"/>
      <c r="FNS579" s="51"/>
      <c r="FNT579" s="51"/>
      <c r="FNU579" s="51"/>
      <c r="FNV579" s="51"/>
      <c r="FNW579" s="51"/>
      <c r="FNX579" s="51"/>
      <c r="FNY579" s="51"/>
      <c r="FNZ579" s="51"/>
      <c r="FOA579" s="51"/>
      <c r="FOB579" s="51"/>
      <c r="FOC579" s="51"/>
      <c r="FOD579" s="51"/>
      <c r="FOE579" s="51"/>
      <c r="FOF579" s="51"/>
      <c r="FOG579" s="51"/>
      <c r="FOH579" s="51"/>
      <c r="FOI579" s="51"/>
      <c r="FOJ579" s="51"/>
      <c r="FOK579" s="51"/>
      <c r="FOL579" s="51"/>
      <c r="FOM579" s="51"/>
      <c r="FON579" s="51"/>
      <c r="FOO579" s="51"/>
      <c r="FOP579" s="51"/>
      <c r="FOQ579" s="51"/>
      <c r="FOR579" s="51"/>
      <c r="FOS579" s="51"/>
      <c r="FOT579" s="51"/>
      <c r="FOU579" s="51"/>
      <c r="FOV579" s="51"/>
      <c r="FOW579" s="51"/>
      <c r="FOX579" s="51"/>
      <c r="FOY579" s="51"/>
      <c r="FOZ579" s="51"/>
      <c r="FPA579" s="51"/>
      <c r="FPB579" s="51"/>
      <c r="FPC579" s="51"/>
      <c r="FPD579" s="51"/>
      <c r="FPE579" s="51"/>
      <c r="FPF579" s="51"/>
      <c r="FPG579" s="51"/>
      <c r="FPH579" s="51"/>
      <c r="FPI579" s="51"/>
      <c r="FPJ579" s="51"/>
      <c r="FPK579" s="51"/>
      <c r="FPL579" s="51"/>
      <c r="FPM579" s="51"/>
      <c r="FPN579" s="51"/>
      <c r="FPO579" s="51"/>
      <c r="FPP579" s="51"/>
      <c r="FPQ579" s="51"/>
      <c r="FPR579" s="51"/>
      <c r="FPS579" s="51"/>
      <c r="FPT579" s="51"/>
      <c r="FPU579" s="51"/>
      <c r="FPV579" s="51"/>
      <c r="FPW579" s="51"/>
      <c r="FPX579" s="51"/>
      <c r="FPY579" s="51"/>
      <c r="FPZ579" s="51"/>
      <c r="FQA579" s="51"/>
      <c r="FQB579" s="51"/>
      <c r="FQC579" s="51"/>
      <c r="FQD579" s="51"/>
      <c r="FQE579" s="51"/>
      <c r="FQF579" s="51"/>
      <c r="FQG579" s="51"/>
      <c r="FQH579" s="51"/>
      <c r="FQI579" s="51"/>
      <c r="FQJ579" s="51"/>
      <c r="FQK579" s="51"/>
      <c r="FQL579" s="51"/>
      <c r="FQM579" s="51"/>
      <c r="FQN579" s="51"/>
      <c r="FQO579" s="51"/>
      <c r="FQP579" s="51"/>
      <c r="FQQ579" s="51"/>
      <c r="FQR579" s="51"/>
      <c r="FQS579" s="51"/>
      <c r="FQT579" s="51"/>
      <c r="FQU579" s="51"/>
      <c r="FQV579" s="51"/>
      <c r="FQW579" s="51"/>
      <c r="FQX579" s="51"/>
      <c r="FQY579" s="51"/>
      <c r="FQZ579" s="51"/>
      <c r="FRA579" s="51"/>
      <c r="FRB579" s="51"/>
      <c r="FRC579" s="51"/>
      <c r="FRD579" s="51"/>
      <c r="FRE579" s="51"/>
      <c r="FRF579" s="51"/>
      <c r="FRG579" s="51"/>
      <c r="FRH579" s="51"/>
      <c r="FRI579" s="51"/>
      <c r="FRJ579" s="51"/>
      <c r="FRK579" s="51"/>
      <c r="FRL579" s="51"/>
      <c r="FRM579" s="51"/>
      <c r="FRN579" s="51"/>
      <c r="FRO579" s="51"/>
      <c r="FRP579" s="51"/>
      <c r="FRQ579" s="51"/>
      <c r="FRR579" s="51"/>
      <c r="FRS579" s="51"/>
      <c r="FRT579" s="51"/>
      <c r="FRU579" s="51"/>
      <c r="FRV579" s="51"/>
      <c r="FRW579" s="51"/>
      <c r="FRX579" s="51"/>
      <c r="FRY579" s="51"/>
      <c r="FRZ579" s="51"/>
      <c r="FSA579" s="51"/>
      <c r="FSB579" s="51"/>
      <c r="FSC579" s="51"/>
      <c r="FSD579" s="51"/>
      <c r="FSE579" s="51"/>
      <c r="FSF579" s="51"/>
      <c r="FSG579" s="51"/>
      <c r="FSH579" s="51"/>
      <c r="FSI579" s="51"/>
      <c r="FSJ579" s="51"/>
      <c r="FSK579" s="51"/>
      <c r="FSL579" s="51"/>
      <c r="FSM579" s="51"/>
      <c r="FSN579" s="51"/>
      <c r="FSO579" s="51"/>
      <c r="FSP579" s="51"/>
      <c r="FSQ579" s="51"/>
      <c r="FSR579" s="51"/>
      <c r="FSS579" s="51"/>
      <c r="FST579" s="51"/>
      <c r="FSU579" s="51"/>
      <c r="FSV579" s="51"/>
      <c r="FSW579" s="51"/>
      <c r="FSX579" s="51"/>
      <c r="FSY579" s="51"/>
      <c r="FSZ579" s="51"/>
      <c r="FTA579" s="51"/>
      <c r="FTB579" s="51"/>
      <c r="FTC579" s="51"/>
      <c r="FTD579" s="51"/>
      <c r="FTE579" s="51"/>
      <c r="FTF579" s="51"/>
      <c r="FTG579" s="51"/>
      <c r="FTH579" s="51"/>
      <c r="FTI579" s="51"/>
      <c r="FTJ579" s="51"/>
      <c r="FTK579" s="51"/>
      <c r="FTL579" s="51"/>
      <c r="FTM579" s="51"/>
      <c r="FTN579" s="51"/>
      <c r="FTO579" s="51"/>
      <c r="FTP579" s="51"/>
      <c r="FTQ579" s="51"/>
      <c r="FTR579" s="51"/>
      <c r="FTS579" s="51"/>
      <c r="FTT579" s="51"/>
      <c r="FTU579" s="51"/>
      <c r="FTV579" s="51"/>
      <c r="FTW579" s="51"/>
      <c r="FTX579" s="51"/>
      <c r="FTY579" s="51"/>
      <c r="FTZ579" s="51"/>
      <c r="FUA579" s="51"/>
      <c r="FUB579" s="51"/>
      <c r="FUC579" s="51"/>
      <c r="FUD579" s="51"/>
      <c r="FUE579" s="51"/>
      <c r="FUF579" s="51"/>
      <c r="FUG579" s="51"/>
      <c r="FUH579" s="51"/>
      <c r="FUI579" s="51"/>
      <c r="FUJ579" s="51"/>
      <c r="FUK579" s="51"/>
      <c r="FUL579" s="51"/>
      <c r="FUM579" s="51"/>
      <c r="FUN579" s="51"/>
      <c r="FUO579" s="51"/>
      <c r="FUP579" s="51"/>
      <c r="FUQ579" s="51"/>
      <c r="FUR579" s="51"/>
      <c r="FUS579" s="51"/>
      <c r="FUT579" s="51"/>
      <c r="FUU579" s="51"/>
      <c r="FUV579" s="51"/>
      <c r="FUW579" s="51"/>
      <c r="FUX579" s="51"/>
      <c r="FUY579" s="51"/>
      <c r="FUZ579" s="51"/>
      <c r="FVA579" s="51"/>
      <c r="FVB579" s="51"/>
      <c r="FVC579" s="51"/>
      <c r="FVD579" s="51"/>
      <c r="FVE579" s="51"/>
      <c r="FVF579" s="51"/>
      <c r="FVG579" s="51"/>
      <c r="FVH579" s="51"/>
      <c r="FVI579" s="51"/>
      <c r="FVJ579" s="51"/>
      <c r="FVK579" s="51"/>
      <c r="FVL579" s="51"/>
      <c r="FVM579" s="51"/>
      <c r="FVN579" s="51"/>
      <c r="FVO579" s="51"/>
      <c r="FVP579" s="51"/>
      <c r="FVQ579" s="51"/>
      <c r="FVR579" s="51"/>
      <c r="FVS579" s="51"/>
      <c r="FVT579" s="51"/>
      <c r="FVU579" s="51"/>
      <c r="FVV579" s="51"/>
      <c r="FVW579" s="51"/>
      <c r="FVX579" s="51"/>
      <c r="FVY579" s="51"/>
      <c r="FVZ579" s="51"/>
      <c r="FWA579" s="51"/>
      <c r="FWB579" s="51"/>
      <c r="FWC579" s="51"/>
      <c r="FWD579" s="51"/>
      <c r="FWE579" s="51"/>
      <c r="FWF579" s="51"/>
      <c r="FWG579" s="51"/>
      <c r="FWH579" s="51"/>
      <c r="FWI579" s="51"/>
      <c r="FWJ579" s="51"/>
      <c r="FWK579" s="51"/>
      <c r="FWL579" s="51"/>
      <c r="FWM579" s="51"/>
      <c r="FWN579" s="51"/>
      <c r="FWO579" s="51"/>
      <c r="FWP579" s="51"/>
      <c r="FWQ579" s="51"/>
      <c r="FWR579" s="51"/>
      <c r="FWS579" s="51"/>
      <c r="FWT579" s="51"/>
      <c r="FWU579" s="51"/>
      <c r="FWV579" s="51"/>
      <c r="FWW579" s="51"/>
      <c r="FWX579" s="51"/>
      <c r="FWY579" s="51"/>
      <c r="FWZ579" s="51"/>
      <c r="FXA579" s="51"/>
      <c r="FXB579" s="51"/>
      <c r="FXC579" s="51"/>
      <c r="FXD579" s="51"/>
      <c r="FXE579" s="51"/>
      <c r="FXF579" s="51"/>
      <c r="FXG579" s="51"/>
      <c r="FXH579" s="51"/>
      <c r="FXI579" s="51"/>
      <c r="FXJ579" s="51"/>
      <c r="FXK579" s="51"/>
      <c r="FXL579" s="51"/>
      <c r="FXM579" s="51"/>
      <c r="FXN579" s="51"/>
      <c r="FXO579" s="51"/>
      <c r="FXP579" s="51"/>
      <c r="FXQ579" s="51"/>
      <c r="FXR579" s="51"/>
      <c r="FXS579" s="51"/>
      <c r="FXT579" s="51"/>
      <c r="FXU579" s="51"/>
      <c r="FXV579" s="51"/>
      <c r="FXW579" s="51"/>
      <c r="FXX579" s="51"/>
      <c r="FXY579" s="51"/>
      <c r="FXZ579" s="51"/>
      <c r="FYA579" s="51"/>
      <c r="FYB579" s="51"/>
      <c r="FYC579" s="51"/>
      <c r="FYD579" s="51"/>
      <c r="FYE579" s="51"/>
      <c r="FYF579" s="51"/>
      <c r="FYG579" s="51"/>
      <c r="FYH579" s="51"/>
      <c r="FYI579" s="51"/>
      <c r="FYJ579" s="51"/>
      <c r="FYK579" s="51"/>
      <c r="FYL579" s="51"/>
      <c r="FYM579" s="51"/>
      <c r="FYN579" s="51"/>
      <c r="FYO579" s="51"/>
      <c r="FYP579" s="51"/>
      <c r="FYQ579" s="51"/>
      <c r="FYR579" s="51"/>
      <c r="FYS579" s="51"/>
      <c r="FYT579" s="51"/>
      <c r="FYU579" s="51"/>
      <c r="FYV579" s="51"/>
      <c r="FYW579" s="51"/>
      <c r="FYX579" s="51"/>
      <c r="FYY579" s="51"/>
      <c r="FYZ579" s="51"/>
      <c r="FZA579" s="51"/>
      <c r="FZB579" s="51"/>
      <c r="FZC579" s="51"/>
      <c r="FZD579" s="51"/>
      <c r="FZE579" s="51"/>
      <c r="FZF579" s="51"/>
      <c r="FZG579" s="51"/>
      <c r="FZH579" s="51"/>
      <c r="FZI579" s="51"/>
      <c r="FZJ579" s="51"/>
      <c r="FZK579" s="51"/>
      <c r="FZL579" s="51"/>
      <c r="FZM579" s="51"/>
      <c r="FZN579" s="51"/>
      <c r="FZO579" s="51"/>
      <c r="FZP579" s="51"/>
      <c r="FZQ579" s="51"/>
      <c r="FZR579" s="51"/>
      <c r="FZS579" s="51"/>
      <c r="FZT579" s="51"/>
      <c r="FZU579" s="51"/>
      <c r="FZV579" s="51"/>
      <c r="FZW579" s="51"/>
      <c r="FZX579" s="51"/>
      <c r="FZY579" s="51"/>
      <c r="FZZ579" s="51"/>
      <c r="GAA579" s="51"/>
      <c r="GAB579" s="51"/>
      <c r="GAC579" s="51"/>
      <c r="GAD579" s="51"/>
      <c r="GAE579" s="51"/>
      <c r="GAF579" s="51"/>
      <c r="GAG579" s="51"/>
      <c r="GAH579" s="51"/>
      <c r="GAI579" s="51"/>
      <c r="GAJ579" s="51"/>
      <c r="GAK579" s="51"/>
      <c r="GAL579" s="51"/>
      <c r="GAM579" s="51"/>
      <c r="GAN579" s="51"/>
      <c r="GAO579" s="51"/>
      <c r="GAP579" s="51"/>
      <c r="GAQ579" s="51"/>
      <c r="GAR579" s="51"/>
      <c r="GAS579" s="51"/>
      <c r="GAT579" s="51"/>
      <c r="GAU579" s="51"/>
      <c r="GAV579" s="51"/>
      <c r="GAW579" s="51"/>
      <c r="GAX579" s="51"/>
      <c r="GAY579" s="51"/>
      <c r="GAZ579" s="51"/>
      <c r="GBA579" s="51"/>
      <c r="GBB579" s="51"/>
      <c r="GBC579" s="51"/>
      <c r="GBD579" s="51"/>
      <c r="GBE579" s="51"/>
      <c r="GBF579" s="51"/>
      <c r="GBG579" s="51"/>
      <c r="GBH579" s="51"/>
      <c r="GBI579" s="51"/>
      <c r="GBJ579" s="51"/>
      <c r="GBK579" s="51"/>
      <c r="GBL579" s="51"/>
      <c r="GBM579" s="51"/>
      <c r="GBN579" s="51"/>
      <c r="GBO579" s="51"/>
      <c r="GBP579" s="51"/>
      <c r="GBQ579" s="51"/>
      <c r="GBR579" s="51"/>
      <c r="GBS579" s="51"/>
      <c r="GBT579" s="51"/>
      <c r="GBU579" s="51"/>
      <c r="GBV579" s="51"/>
      <c r="GBW579" s="51"/>
      <c r="GBX579" s="51"/>
      <c r="GBY579" s="51"/>
      <c r="GBZ579" s="51"/>
      <c r="GCA579" s="51"/>
      <c r="GCB579" s="51"/>
      <c r="GCC579" s="51"/>
      <c r="GCD579" s="51"/>
      <c r="GCE579" s="51"/>
      <c r="GCF579" s="51"/>
      <c r="GCG579" s="51"/>
      <c r="GCH579" s="51"/>
      <c r="GCI579" s="51"/>
      <c r="GCJ579" s="51"/>
      <c r="GCK579" s="51"/>
      <c r="GCL579" s="51"/>
      <c r="GCM579" s="51"/>
      <c r="GCN579" s="51"/>
      <c r="GCO579" s="51"/>
      <c r="GCP579" s="51"/>
      <c r="GCQ579" s="51"/>
      <c r="GCR579" s="51"/>
      <c r="GCS579" s="51"/>
      <c r="GCT579" s="51"/>
      <c r="GCU579" s="51"/>
      <c r="GCV579" s="51"/>
      <c r="GCW579" s="51"/>
      <c r="GCX579" s="51"/>
      <c r="GCY579" s="51"/>
      <c r="GCZ579" s="51"/>
      <c r="GDA579" s="51"/>
      <c r="GDB579" s="51"/>
      <c r="GDC579" s="51"/>
      <c r="GDD579" s="51"/>
      <c r="GDE579" s="51"/>
      <c r="GDF579" s="51"/>
      <c r="GDG579" s="51"/>
      <c r="GDH579" s="51"/>
      <c r="GDI579" s="51"/>
      <c r="GDJ579" s="51"/>
      <c r="GDK579" s="51"/>
      <c r="GDL579" s="51"/>
      <c r="GDM579" s="51"/>
      <c r="GDN579" s="51"/>
      <c r="GDO579" s="51"/>
      <c r="GDP579" s="51"/>
      <c r="GDQ579" s="51"/>
      <c r="GDR579" s="51"/>
      <c r="GDS579" s="51"/>
      <c r="GDT579" s="51"/>
      <c r="GDU579" s="51"/>
      <c r="GDV579" s="51"/>
      <c r="GDW579" s="51"/>
      <c r="GDX579" s="51"/>
      <c r="GDY579" s="51"/>
      <c r="GDZ579" s="51"/>
      <c r="GEA579" s="51"/>
      <c r="GEB579" s="51"/>
      <c r="GEC579" s="51"/>
      <c r="GED579" s="51"/>
      <c r="GEE579" s="51"/>
      <c r="GEF579" s="51"/>
      <c r="GEG579" s="51"/>
      <c r="GEH579" s="51"/>
      <c r="GEI579" s="51"/>
      <c r="GEJ579" s="51"/>
      <c r="GEK579" s="51"/>
      <c r="GEL579" s="51"/>
      <c r="GEM579" s="51"/>
      <c r="GEN579" s="51"/>
      <c r="GEO579" s="51"/>
      <c r="GEP579" s="51"/>
      <c r="GEQ579" s="51"/>
      <c r="GER579" s="51"/>
      <c r="GES579" s="51"/>
      <c r="GET579" s="51"/>
      <c r="GEU579" s="51"/>
      <c r="GEV579" s="51"/>
      <c r="GEW579" s="51"/>
      <c r="GEX579" s="51"/>
      <c r="GEY579" s="51"/>
      <c r="GEZ579" s="51"/>
      <c r="GFA579" s="51"/>
      <c r="GFB579" s="51"/>
      <c r="GFC579" s="51"/>
      <c r="GFD579" s="51"/>
      <c r="GFE579" s="51"/>
      <c r="GFF579" s="51"/>
      <c r="GFG579" s="51"/>
      <c r="GFH579" s="51"/>
      <c r="GFI579" s="51"/>
      <c r="GFJ579" s="51"/>
      <c r="GFK579" s="51"/>
      <c r="GFL579" s="51"/>
      <c r="GFM579" s="51"/>
      <c r="GFN579" s="51"/>
      <c r="GFO579" s="51"/>
      <c r="GFP579" s="51"/>
      <c r="GFQ579" s="51"/>
      <c r="GFR579" s="51"/>
      <c r="GFS579" s="51"/>
      <c r="GFT579" s="51"/>
      <c r="GFU579" s="51"/>
      <c r="GFV579" s="51"/>
      <c r="GFW579" s="51"/>
      <c r="GFX579" s="51"/>
      <c r="GFY579" s="51"/>
      <c r="GFZ579" s="51"/>
      <c r="GGA579" s="51"/>
      <c r="GGB579" s="51"/>
      <c r="GGC579" s="51"/>
      <c r="GGD579" s="51"/>
      <c r="GGE579" s="51"/>
      <c r="GGF579" s="51"/>
      <c r="GGG579" s="51"/>
      <c r="GGH579" s="51"/>
      <c r="GGI579" s="51"/>
      <c r="GGJ579" s="51"/>
      <c r="GGK579" s="51"/>
      <c r="GGL579" s="51"/>
      <c r="GGM579" s="51"/>
      <c r="GGN579" s="51"/>
      <c r="GGO579" s="51"/>
      <c r="GGP579" s="51"/>
      <c r="GGQ579" s="51"/>
      <c r="GGR579" s="51"/>
      <c r="GGS579" s="51"/>
      <c r="GGT579" s="51"/>
      <c r="GGU579" s="51"/>
      <c r="GGV579" s="51"/>
      <c r="GGW579" s="51"/>
      <c r="GGX579" s="51"/>
      <c r="GGY579" s="51"/>
      <c r="GGZ579" s="51"/>
      <c r="GHA579" s="51"/>
      <c r="GHB579" s="51"/>
      <c r="GHC579" s="51"/>
      <c r="GHD579" s="51"/>
      <c r="GHE579" s="51"/>
      <c r="GHF579" s="51"/>
      <c r="GHG579" s="51"/>
      <c r="GHH579" s="51"/>
      <c r="GHI579" s="51"/>
      <c r="GHJ579" s="51"/>
      <c r="GHK579" s="51"/>
      <c r="GHL579" s="51"/>
      <c r="GHM579" s="51"/>
      <c r="GHN579" s="51"/>
      <c r="GHO579" s="51"/>
      <c r="GHP579" s="51"/>
      <c r="GHQ579" s="51"/>
      <c r="GHR579" s="51"/>
      <c r="GHS579" s="51"/>
      <c r="GHT579" s="51"/>
      <c r="GHU579" s="51"/>
      <c r="GHV579" s="51"/>
      <c r="GHW579" s="51"/>
      <c r="GHX579" s="51"/>
      <c r="GHY579" s="51"/>
      <c r="GHZ579" s="51"/>
      <c r="GIA579" s="51"/>
      <c r="GIB579" s="51"/>
      <c r="GIC579" s="51"/>
      <c r="GID579" s="51"/>
      <c r="GIE579" s="51"/>
      <c r="GIF579" s="51"/>
      <c r="GIG579" s="51"/>
      <c r="GIH579" s="51"/>
      <c r="GII579" s="51"/>
      <c r="GIJ579" s="51"/>
      <c r="GIK579" s="51"/>
      <c r="GIL579" s="51"/>
      <c r="GIM579" s="51"/>
      <c r="GIN579" s="51"/>
      <c r="GIO579" s="51"/>
      <c r="GIP579" s="51"/>
      <c r="GIQ579" s="51"/>
      <c r="GIR579" s="51"/>
      <c r="GIS579" s="51"/>
      <c r="GIT579" s="51"/>
      <c r="GIU579" s="51"/>
      <c r="GIV579" s="51"/>
      <c r="GIW579" s="51"/>
      <c r="GIX579" s="51"/>
      <c r="GIY579" s="51"/>
      <c r="GIZ579" s="51"/>
      <c r="GJA579" s="51"/>
      <c r="GJB579" s="51"/>
      <c r="GJC579" s="51"/>
      <c r="GJD579" s="51"/>
      <c r="GJE579" s="51"/>
      <c r="GJF579" s="51"/>
      <c r="GJG579" s="51"/>
      <c r="GJH579" s="51"/>
      <c r="GJI579" s="51"/>
      <c r="GJJ579" s="51"/>
      <c r="GJK579" s="51"/>
      <c r="GJL579" s="51"/>
      <c r="GJM579" s="51"/>
      <c r="GJN579" s="51"/>
      <c r="GJO579" s="51"/>
      <c r="GJP579" s="51"/>
      <c r="GJQ579" s="51"/>
      <c r="GJR579" s="51"/>
      <c r="GJS579" s="51"/>
      <c r="GJT579" s="51"/>
      <c r="GJU579" s="51"/>
      <c r="GJV579" s="51"/>
      <c r="GJW579" s="51"/>
      <c r="GJX579" s="51"/>
      <c r="GJY579" s="51"/>
      <c r="GJZ579" s="51"/>
      <c r="GKA579" s="51"/>
      <c r="GKB579" s="51"/>
      <c r="GKC579" s="51"/>
      <c r="GKD579" s="51"/>
      <c r="GKE579" s="51"/>
      <c r="GKF579" s="51"/>
      <c r="GKG579" s="51"/>
      <c r="GKH579" s="51"/>
      <c r="GKI579" s="51"/>
      <c r="GKJ579" s="51"/>
      <c r="GKK579" s="51"/>
      <c r="GKL579" s="51"/>
      <c r="GKM579" s="51"/>
      <c r="GKN579" s="51"/>
      <c r="GKO579" s="51"/>
      <c r="GKP579" s="51"/>
      <c r="GKQ579" s="51"/>
      <c r="GKR579" s="51"/>
      <c r="GKS579" s="51"/>
      <c r="GKT579" s="51"/>
      <c r="GKU579" s="51"/>
      <c r="GKV579" s="51"/>
      <c r="GKW579" s="51"/>
      <c r="GKX579" s="51"/>
      <c r="GKY579" s="51"/>
      <c r="GKZ579" s="51"/>
      <c r="GLA579" s="51"/>
      <c r="GLB579" s="51"/>
      <c r="GLC579" s="51"/>
      <c r="GLD579" s="51"/>
      <c r="GLE579" s="51"/>
      <c r="GLF579" s="51"/>
      <c r="GLG579" s="51"/>
      <c r="GLH579" s="51"/>
      <c r="GLI579" s="51"/>
      <c r="GLJ579" s="51"/>
      <c r="GLK579" s="51"/>
      <c r="GLL579" s="51"/>
      <c r="GLM579" s="51"/>
      <c r="GLN579" s="51"/>
      <c r="GLO579" s="51"/>
      <c r="GLP579" s="51"/>
      <c r="GLQ579" s="51"/>
      <c r="GLR579" s="51"/>
      <c r="GLS579" s="51"/>
      <c r="GLT579" s="51"/>
      <c r="GLU579" s="51"/>
      <c r="GLV579" s="51"/>
      <c r="GLW579" s="51"/>
      <c r="GLX579" s="51"/>
      <c r="GLY579" s="51"/>
      <c r="GLZ579" s="51"/>
      <c r="GMA579" s="51"/>
      <c r="GMB579" s="51"/>
      <c r="GMC579" s="51"/>
      <c r="GMD579" s="51"/>
      <c r="GME579" s="51"/>
      <c r="GMF579" s="51"/>
      <c r="GMG579" s="51"/>
      <c r="GMH579" s="51"/>
      <c r="GMI579" s="51"/>
      <c r="GMJ579" s="51"/>
      <c r="GMK579" s="51"/>
      <c r="GML579" s="51"/>
      <c r="GMM579" s="51"/>
      <c r="GMN579" s="51"/>
      <c r="GMO579" s="51"/>
      <c r="GMP579" s="51"/>
      <c r="GMQ579" s="51"/>
      <c r="GMR579" s="51"/>
      <c r="GMS579" s="51"/>
      <c r="GMT579" s="51"/>
      <c r="GMU579" s="51"/>
      <c r="GMV579" s="51"/>
      <c r="GMW579" s="51"/>
      <c r="GMX579" s="51"/>
      <c r="GMY579" s="51"/>
      <c r="GMZ579" s="51"/>
      <c r="GNA579" s="51"/>
      <c r="GNB579" s="51"/>
      <c r="GNC579" s="51"/>
      <c r="GND579" s="51"/>
      <c r="GNE579" s="51"/>
      <c r="GNF579" s="51"/>
      <c r="GNG579" s="51"/>
      <c r="GNH579" s="51"/>
      <c r="GNI579" s="51"/>
      <c r="GNJ579" s="51"/>
      <c r="GNK579" s="51"/>
      <c r="GNL579" s="51"/>
      <c r="GNM579" s="51"/>
      <c r="GNN579" s="51"/>
      <c r="GNO579" s="51"/>
      <c r="GNP579" s="51"/>
      <c r="GNQ579" s="51"/>
      <c r="GNR579" s="51"/>
      <c r="GNS579" s="51"/>
      <c r="GNT579" s="51"/>
      <c r="GNU579" s="51"/>
      <c r="GNV579" s="51"/>
      <c r="GNW579" s="51"/>
      <c r="GNX579" s="51"/>
      <c r="GNY579" s="51"/>
      <c r="GNZ579" s="51"/>
      <c r="GOA579" s="51"/>
      <c r="GOB579" s="51"/>
      <c r="GOC579" s="51"/>
      <c r="GOD579" s="51"/>
      <c r="GOE579" s="51"/>
      <c r="GOF579" s="51"/>
      <c r="GOG579" s="51"/>
      <c r="GOH579" s="51"/>
      <c r="GOI579" s="51"/>
      <c r="GOJ579" s="51"/>
      <c r="GOK579" s="51"/>
      <c r="GOL579" s="51"/>
      <c r="GOM579" s="51"/>
      <c r="GON579" s="51"/>
      <c r="GOO579" s="51"/>
      <c r="GOP579" s="51"/>
      <c r="GOQ579" s="51"/>
      <c r="GOR579" s="51"/>
      <c r="GOS579" s="51"/>
      <c r="GOT579" s="51"/>
      <c r="GOU579" s="51"/>
      <c r="GOV579" s="51"/>
      <c r="GOW579" s="51"/>
      <c r="GOX579" s="51"/>
      <c r="GOY579" s="51"/>
      <c r="GOZ579" s="51"/>
      <c r="GPA579" s="51"/>
      <c r="GPB579" s="51"/>
      <c r="GPC579" s="51"/>
      <c r="GPD579" s="51"/>
      <c r="GPE579" s="51"/>
      <c r="GPF579" s="51"/>
      <c r="GPG579" s="51"/>
      <c r="GPH579" s="51"/>
      <c r="GPI579" s="51"/>
      <c r="GPJ579" s="51"/>
      <c r="GPK579" s="51"/>
      <c r="GPL579" s="51"/>
      <c r="GPM579" s="51"/>
      <c r="GPN579" s="51"/>
      <c r="GPO579" s="51"/>
      <c r="GPP579" s="51"/>
      <c r="GPQ579" s="51"/>
      <c r="GPR579" s="51"/>
      <c r="GPS579" s="51"/>
      <c r="GPT579" s="51"/>
      <c r="GPU579" s="51"/>
      <c r="GPV579" s="51"/>
      <c r="GPW579" s="51"/>
      <c r="GPX579" s="51"/>
      <c r="GPY579" s="51"/>
      <c r="GPZ579" s="51"/>
      <c r="GQA579" s="51"/>
      <c r="GQB579" s="51"/>
      <c r="GQC579" s="51"/>
      <c r="GQD579" s="51"/>
      <c r="GQE579" s="51"/>
      <c r="GQF579" s="51"/>
      <c r="GQG579" s="51"/>
      <c r="GQH579" s="51"/>
      <c r="GQI579" s="51"/>
      <c r="GQJ579" s="51"/>
      <c r="GQK579" s="51"/>
      <c r="GQL579" s="51"/>
      <c r="GQM579" s="51"/>
      <c r="GQN579" s="51"/>
      <c r="GQO579" s="51"/>
      <c r="GQP579" s="51"/>
      <c r="GQQ579" s="51"/>
      <c r="GQR579" s="51"/>
      <c r="GQS579" s="51"/>
      <c r="GQT579" s="51"/>
      <c r="GQU579" s="51"/>
      <c r="GQV579" s="51"/>
      <c r="GQW579" s="51"/>
      <c r="GQX579" s="51"/>
      <c r="GQY579" s="51"/>
      <c r="GQZ579" s="51"/>
      <c r="GRA579" s="51"/>
      <c r="GRB579" s="51"/>
      <c r="GRC579" s="51"/>
      <c r="GRD579" s="51"/>
      <c r="GRE579" s="51"/>
      <c r="GRF579" s="51"/>
      <c r="GRG579" s="51"/>
      <c r="GRH579" s="51"/>
      <c r="GRI579" s="51"/>
      <c r="GRJ579" s="51"/>
      <c r="GRK579" s="51"/>
      <c r="GRL579" s="51"/>
      <c r="GRM579" s="51"/>
      <c r="GRN579" s="51"/>
      <c r="GRO579" s="51"/>
      <c r="GRP579" s="51"/>
      <c r="GRQ579" s="51"/>
      <c r="GRR579" s="51"/>
      <c r="GRS579" s="51"/>
      <c r="GRT579" s="51"/>
      <c r="GRU579" s="51"/>
      <c r="GRV579" s="51"/>
      <c r="GRW579" s="51"/>
      <c r="GRX579" s="51"/>
      <c r="GRY579" s="51"/>
      <c r="GRZ579" s="51"/>
      <c r="GSA579" s="51"/>
      <c r="GSB579" s="51"/>
      <c r="GSC579" s="51"/>
      <c r="GSD579" s="51"/>
      <c r="GSE579" s="51"/>
      <c r="GSF579" s="51"/>
      <c r="GSG579" s="51"/>
      <c r="GSH579" s="51"/>
      <c r="GSI579" s="51"/>
      <c r="GSJ579" s="51"/>
      <c r="GSK579" s="51"/>
      <c r="GSL579" s="51"/>
      <c r="GSM579" s="51"/>
      <c r="GSN579" s="51"/>
      <c r="GSO579" s="51"/>
      <c r="GSP579" s="51"/>
      <c r="GSQ579" s="51"/>
      <c r="GSR579" s="51"/>
      <c r="GSS579" s="51"/>
      <c r="GST579" s="51"/>
      <c r="GSU579" s="51"/>
      <c r="GSV579" s="51"/>
      <c r="GSW579" s="51"/>
      <c r="GSX579" s="51"/>
      <c r="GSY579" s="51"/>
      <c r="GSZ579" s="51"/>
      <c r="GTA579" s="51"/>
      <c r="GTB579" s="51"/>
      <c r="GTC579" s="51"/>
      <c r="GTD579" s="51"/>
      <c r="GTE579" s="51"/>
      <c r="GTF579" s="51"/>
      <c r="GTG579" s="51"/>
      <c r="GTH579" s="51"/>
      <c r="GTI579" s="51"/>
      <c r="GTJ579" s="51"/>
      <c r="GTK579" s="51"/>
      <c r="GTL579" s="51"/>
      <c r="GTM579" s="51"/>
      <c r="GTN579" s="51"/>
      <c r="GTO579" s="51"/>
      <c r="GTP579" s="51"/>
      <c r="GTQ579" s="51"/>
      <c r="GTR579" s="51"/>
      <c r="GTS579" s="51"/>
      <c r="GTT579" s="51"/>
      <c r="GTU579" s="51"/>
      <c r="GTV579" s="51"/>
      <c r="GTW579" s="51"/>
      <c r="GTX579" s="51"/>
      <c r="GTY579" s="51"/>
      <c r="GTZ579" s="51"/>
      <c r="GUA579" s="51"/>
      <c r="GUB579" s="51"/>
      <c r="GUC579" s="51"/>
      <c r="GUD579" s="51"/>
      <c r="GUE579" s="51"/>
      <c r="GUF579" s="51"/>
      <c r="GUG579" s="51"/>
      <c r="GUH579" s="51"/>
      <c r="GUI579" s="51"/>
      <c r="GUJ579" s="51"/>
      <c r="GUK579" s="51"/>
      <c r="GUL579" s="51"/>
      <c r="GUM579" s="51"/>
      <c r="GUN579" s="51"/>
      <c r="GUO579" s="51"/>
      <c r="GUP579" s="51"/>
      <c r="GUQ579" s="51"/>
      <c r="GUR579" s="51"/>
      <c r="GUS579" s="51"/>
      <c r="GUT579" s="51"/>
      <c r="GUU579" s="51"/>
      <c r="GUV579" s="51"/>
      <c r="GUW579" s="51"/>
      <c r="GUX579" s="51"/>
      <c r="GUY579" s="51"/>
      <c r="GUZ579" s="51"/>
      <c r="GVA579" s="51"/>
      <c r="GVB579" s="51"/>
      <c r="GVC579" s="51"/>
      <c r="GVD579" s="51"/>
      <c r="GVE579" s="51"/>
      <c r="GVF579" s="51"/>
      <c r="GVG579" s="51"/>
      <c r="GVH579" s="51"/>
      <c r="GVI579" s="51"/>
      <c r="GVJ579" s="51"/>
      <c r="GVK579" s="51"/>
      <c r="GVL579" s="51"/>
      <c r="GVM579" s="51"/>
      <c r="GVN579" s="51"/>
      <c r="GVO579" s="51"/>
      <c r="GVP579" s="51"/>
      <c r="GVQ579" s="51"/>
      <c r="GVR579" s="51"/>
      <c r="GVS579" s="51"/>
      <c r="GVT579" s="51"/>
      <c r="GVU579" s="51"/>
      <c r="GVV579" s="51"/>
      <c r="GVW579" s="51"/>
      <c r="GVX579" s="51"/>
      <c r="GVY579" s="51"/>
      <c r="GVZ579" s="51"/>
      <c r="GWA579" s="51"/>
      <c r="GWB579" s="51"/>
      <c r="GWC579" s="51"/>
      <c r="GWD579" s="51"/>
      <c r="GWE579" s="51"/>
      <c r="GWF579" s="51"/>
      <c r="GWG579" s="51"/>
      <c r="GWH579" s="51"/>
      <c r="GWI579" s="51"/>
      <c r="GWJ579" s="51"/>
      <c r="GWK579" s="51"/>
      <c r="GWL579" s="51"/>
      <c r="GWM579" s="51"/>
      <c r="GWN579" s="51"/>
      <c r="GWO579" s="51"/>
      <c r="GWP579" s="51"/>
      <c r="GWQ579" s="51"/>
      <c r="GWR579" s="51"/>
      <c r="GWS579" s="51"/>
      <c r="GWT579" s="51"/>
      <c r="GWU579" s="51"/>
      <c r="GWV579" s="51"/>
      <c r="GWW579" s="51"/>
      <c r="GWX579" s="51"/>
      <c r="GWY579" s="51"/>
      <c r="GWZ579" s="51"/>
      <c r="GXA579" s="51"/>
      <c r="GXB579" s="51"/>
      <c r="GXC579" s="51"/>
      <c r="GXD579" s="51"/>
      <c r="GXE579" s="51"/>
      <c r="GXF579" s="51"/>
      <c r="GXG579" s="51"/>
      <c r="GXH579" s="51"/>
      <c r="GXI579" s="51"/>
      <c r="GXJ579" s="51"/>
      <c r="GXK579" s="51"/>
      <c r="GXL579" s="51"/>
      <c r="GXM579" s="51"/>
      <c r="GXN579" s="51"/>
      <c r="GXO579" s="51"/>
      <c r="GXP579" s="51"/>
      <c r="GXQ579" s="51"/>
      <c r="GXR579" s="51"/>
      <c r="GXS579" s="51"/>
      <c r="GXT579" s="51"/>
      <c r="GXU579" s="51"/>
      <c r="GXV579" s="51"/>
      <c r="GXW579" s="51"/>
      <c r="GXX579" s="51"/>
      <c r="GXY579" s="51"/>
      <c r="GXZ579" s="51"/>
      <c r="GYA579" s="51"/>
      <c r="GYB579" s="51"/>
      <c r="GYC579" s="51"/>
      <c r="GYD579" s="51"/>
      <c r="GYE579" s="51"/>
      <c r="GYF579" s="51"/>
      <c r="GYG579" s="51"/>
      <c r="GYH579" s="51"/>
      <c r="GYI579" s="51"/>
      <c r="GYJ579" s="51"/>
      <c r="GYK579" s="51"/>
      <c r="GYL579" s="51"/>
      <c r="GYM579" s="51"/>
      <c r="GYN579" s="51"/>
      <c r="GYO579" s="51"/>
      <c r="GYP579" s="51"/>
      <c r="GYQ579" s="51"/>
      <c r="GYR579" s="51"/>
      <c r="GYS579" s="51"/>
      <c r="GYT579" s="51"/>
      <c r="GYU579" s="51"/>
      <c r="GYV579" s="51"/>
      <c r="GYW579" s="51"/>
      <c r="GYX579" s="51"/>
      <c r="GYY579" s="51"/>
      <c r="GYZ579" s="51"/>
      <c r="GZA579" s="51"/>
      <c r="GZB579" s="51"/>
      <c r="GZC579" s="51"/>
      <c r="GZD579" s="51"/>
      <c r="GZE579" s="51"/>
      <c r="GZF579" s="51"/>
      <c r="GZG579" s="51"/>
      <c r="GZH579" s="51"/>
      <c r="GZI579" s="51"/>
      <c r="GZJ579" s="51"/>
      <c r="GZK579" s="51"/>
      <c r="GZL579" s="51"/>
      <c r="GZM579" s="51"/>
      <c r="GZN579" s="51"/>
      <c r="GZO579" s="51"/>
      <c r="GZP579" s="51"/>
      <c r="GZQ579" s="51"/>
      <c r="GZR579" s="51"/>
      <c r="GZS579" s="51"/>
      <c r="GZT579" s="51"/>
      <c r="GZU579" s="51"/>
      <c r="GZV579" s="51"/>
      <c r="GZW579" s="51"/>
      <c r="GZX579" s="51"/>
      <c r="GZY579" s="51"/>
      <c r="GZZ579" s="51"/>
      <c r="HAA579" s="51"/>
      <c r="HAB579" s="51"/>
      <c r="HAC579" s="51"/>
      <c r="HAD579" s="51"/>
      <c r="HAE579" s="51"/>
      <c r="HAF579" s="51"/>
      <c r="HAG579" s="51"/>
      <c r="HAH579" s="51"/>
      <c r="HAI579" s="51"/>
      <c r="HAJ579" s="51"/>
      <c r="HAK579" s="51"/>
      <c r="HAL579" s="51"/>
      <c r="HAM579" s="51"/>
      <c r="HAN579" s="51"/>
      <c r="HAO579" s="51"/>
      <c r="HAP579" s="51"/>
      <c r="HAQ579" s="51"/>
      <c r="HAR579" s="51"/>
      <c r="HAS579" s="51"/>
      <c r="HAT579" s="51"/>
      <c r="HAU579" s="51"/>
      <c r="HAV579" s="51"/>
      <c r="HAW579" s="51"/>
      <c r="HAX579" s="51"/>
      <c r="HAY579" s="51"/>
      <c r="HAZ579" s="51"/>
      <c r="HBA579" s="51"/>
      <c r="HBB579" s="51"/>
      <c r="HBC579" s="51"/>
      <c r="HBD579" s="51"/>
      <c r="HBE579" s="51"/>
      <c r="HBF579" s="51"/>
      <c r="HBG579" s="51"/>
      <c r="HBH579" s="51"/>
      <c r="HBI579" s="51"/>
      <c r="HBJ579" s="51"/>
      <c r="HBK579" s="51"/>
      <c r="HBL579" s="51"/>
      <c r="HBM579" s="51"/>
      <c r="HBN579" s="51"/>
      <c r="HBO579" s="51"/>
      <c r="HBP579" s="51"/>
      <c r="HBQ579" s="51"/>
      <c r="HBR579" s="51"/>
      <c r="HBS579" s="51"/>
      <c r="HBT579" s="51"/>
      <c r="HBU579" s="51"/>
      <c r="HBV579" s="51"/>
      <c r="HBW579" s="51"/>
      <c r="HBX579" s="51"/>
      <c r="HBY579" s="51"/>
      <c r="HBZ579" s="51"/>
      <c r="HCA579" s="51"/>
      <c r="HCB579" s="51"/>
      <c r="HCC579" s="51"/>
      <c r="HCD579" s="51"/>
      <c r="HCE579" s="51"/>
      <c r="HCF579" s="51"/>
      <c r="HCG579" s="51"/>
      <c r="HCH579" s="51"/>
      <c r="HCI579" s="51"/>
      <c r="HCJ579" s="51"/>
      <c r="HCK579" s="51"/>
      <c r="HCL579" s="51"/>
      <c r="HCM579" s="51"/>
      <c r="HCN579" s="51"/>
      <c r="HCO579" s="51"/>
      <c r="HCP579" s="51"/>
      <c r="HCQ579" s="51"/>
      <c r="HCR579" s="51"/>
      <c r="HCS579" s="51"/>
      <c r="HCT579" s="51"/>
      <c r="HCU579" s="51"/>
      <c r="HCV579" s="51"/>
      <c r="HCW579" s="51"/>
      <c r="HCX579" s="51"/>
      <c r="HCY579" s="51"/>
      <c r="HCZ579" s="51"/>
      <c r="HDA579" s="51"/>
      <c r="HDB579" s="51"/>
      <c r="HDC579" s="51"/>
      <c r="HDD579" s="51"/>
      <c r="HDE579" s="51"/>
      <c r="HDF579" s="51"/>
      <c r="HDG579" s="51"/>
      <c r="HDH579" s="51"/>
      <c r="HDI579" s="51"/>
      <c r="HDJ579" s="51"/>
      <c r="HDK579" s="51"/>
      <c r="HDL579" s="51"/>
      <c r="HDM579" s="51"/>
      <c r="HDN579" s="51"/>
      <c r="HDO579" s="51"/>
      <c r="HDP579" s="51"/>
      <c r="HDQ579" s="51"/>
      <c r="HDR579" s="51"/>
      <c r="HDS579" s="51"/>
      <c r="HDT579" s="51"/>
      <c r="HDU579" s="51"/>
      <c r="HDV579" s="51"/>
      <c r="HDW579" s="51"/>
      <c r="HDX579" s="51"/>
      <c r="HDY579" s="51"/>
      <c r="HDZ579" s="51"/>
      <c r="HEA579" s="51"/>
      <c r="HEB579" s="51"/>
      <c r="HEC579" s="51"/>
      <c r="HED579" s="51"/>
      <c r="HEE579" s="51"/>
      <c r="HEF579" s="51"/>
      <c r="HEG579" s="51"/>
      <c r="HEH579" s="51"/>
      <c r="HEI579" s="51"/>
      <c r="HEJ579" s="51"/>
      <c r="HEK579" s="51"/>
      <c r="HEL579" s="51"/>
      <c r="HEM579" s="51"/>
      <c r="HEN579" s="51"/>
      <c r="HEO579" s="51"/>
      <c r="HEP579" s="51"/>
      <c r="HEQ579" s="51"/>
      <c r="HER579" s="51"/>
      <c r="HES579" s="51"/>
      <c r="HET579" s="51"/>
      <c r="HEU579" s="51"/>
      <c r="HEV579" s="51"/>
      <c r="HEW579" s="51"/>
      <c r="HEX579" s="51"/>
      <c r="HEY579" s="51"/>
      <c r="HEZ579" s="51"/>
      <c r="HFA579" s="51"/>
      <c r="HFB579" s="51"/>
      <c r="HFC579" s="51"/>
      <c r="HFD579" s="51"/>
      <c r="HFE579" s="51"/>
      <c r="HFF579" s="51"/>
      <c r="HFG579" s="51"/>
      <c r="HFH579" s="51"/>
      <c r="HFI579" s="51"/>
      <c r="HFJ579" s="51"/>
      <c r="HFK579" s="51"/>
      <c r="HFL579" s="51"/>
      <c r="HFM579" s="51"/>
      <c r="HFN579" s="51"/>
      <c r="HFO579" s="51"/>
      <c r="HFP579" s="51"/>
      <c r="HFQ579" s="51"/>
      <c r="HFR579" s="51"/>
      <c r="HFS579" s="51"/>
      <c r="HFT579" s="51"/>
      <c r="HFU579" s="51"/>
      <c r="HFV579" s="51"/>
      <c r="HFW579" s="51"/>
      <c r="HFX579" s="51"/>
      <c r="HFY579" s="51"/>
      <c r="HFZ579" s="51"/>
      <c r="HGA579" s="51"/>
      <c r="HGB579" s="51"/>
      <c r="HGC579" s="51"/>
      <c r="HGD579" s="51"/>
      <c r="HGE579" s="51"/>
      <c r="HGF579" s="51"/>
      <c r="HGG579" s="51"/>
      <c r="HGH579" s="51"/>
      <c r="HGI579" s="51"/>
      <c r="HGJ579" s="51"/>
      <c r="HGK579" s="51"/>
      <c r="HGL579" s="51"/>
      <c r="HGM579" s="51"/>
      <c r="HGN579" s="51"/>
      <c r="HGO579" s="51"/>
      <c r="HGP579" s="51"/>
      <c r="HGQ579" s="51"/>
      <c r="HGR579" s="51"/>
      <c r="HGS579" s="51"/>
      <c r="HGT579" s="51"/>
      <c r="HGU579" s="51"/>
      <c r="HGV579" s="51"/>
      <c r="HGW579" s="51"/>
      <c r="HGX579" s="51"/>
      <c r="HGY579" s="51"/>
      <c r="HGZ579" s="51"/>
      <c r="HHA579" s="51"/>
      <c r="HHB579" s="51"/>
      <c r="HHC579" s="51"/>
      <c r="HHD579" s="51"/>
      <c r="HHE579" s="51"/>
      <c r="HHF579" s="51"/>
      <c r="HHG579" s="51"/>
      <c r="HHH579" s="51"/>
      <c r="HHI579" s="51"/>
      <c r="HHJ579" s="51"/>
      <c r="HHK579" s="51"/>
      <c r="HHL579" s="51"/>
      <c r="HHM579" s="51"/>
      <c r="HHN579" s="51"/>
      <c r="HHO579" s="51"/>
      <c r="HHP579" s="51"/>
      <c r="HHQ579" s="51"/>
      <c r="HHR579" s="51"/>
      <c r="HHS579" s="51"/>
      <c r="HHT579" s="51"/>
      <c r="HHU579" s="51"/>
      <c r="HHV579" s="51"/>
      <c r="HHW579" s="51"/>
      <c r="HHX579" s="51"/>
      <c r="HHY579" s="51"/>
      <c r="HHZ579" s="51"/>
      <c r="HIA579" s="51"/>
      <c r="HIB579" s="51"/>
      <c r="HIC579" s="51"/>
      <c r="HID579" s="51"/>
      <c r="HIE579" s="51"/>
      <c r="HIF579" s="51"/>
      <c r="HIG579" s="51"/>
      <c r="HIH579" s="51"/>
      <c r="HII579" s="51"/>
      <c r="HIJ579" s="51"/>
      <c r="HIK579" s="51"/>
      <c r="HIL579" s="51"/>
      <c r="HIM579" s="51"/>
      <c r="HIN579" s="51"/>
      <c r="HIO579" s="51"/>
      <c r="HIP579" s="51"/>
      <c r="HIQ579" s="51"/>
      <c r="HIR579" s="51"/>
      <c r="HIS579" s="51"/>
      <c r="HIT579" s="51"/>
      <c r="HIU579" s="51"/>
      <c r="HIV579" s="51"/>
      <c r="HIW579" s="51"/>
      <c r="HIX579" s="51"/>
      <c r="HIY579" s="51"/>
      <c r="HIZ579" s="51"/>
      <c r="HJA579" s="51"/>
      <c r="HJB579" s="51"/>
      <c r="HJC579" s="51"/>
      <c r="HJD579" s="51"/>
      <c r="HJE579" s="51"/>
      <c r="HJF579" s="51"/>
      <c r="HJG579" s="51"/>
      <c r="HJH579" s="51"/>
      <c r="HJI579" s="51"/>
      <c r="HJJ579" s="51"/>
      <c r="HJK579" s="51"/>
      <c r="HJL579" s="51"/>
      <c r="HJM579" s="51"/>
      <c r="HJN579" s="51"/>
      <c r="HJO579" s="51"/>
      <c r="HJP579" s="51"/>
      <c r="HJQ579" s="51"/>
      <c r="HJR579" s="51"/>
      <c r="HJS579" s="51"/>
      <c r="HJT579" s="51"/>
      <c r="HJU579" s="51"/>
      <c r="HJV579" s="51"/>
      <c r="HJW579" s="51"/>
      <c r="HJX579" s="51"/>
      <c r="HJY579" s="51"/>
      <c r="HJZ579" s="51"/>
      <c r="HKA579" s="51"/>
      <c r="HKB579" s="51"/>
      <c r="HKC579" s="51"/>
      <c r="HKD579" s="51"/>
      <c r="HKE579" s="51"/>
      <c r="HKF579" s="51"/>
      <c r="HKG579" s="51"/>
      <c r="HKH579" s="51"/>
      <c r="HKI579" s="51"/>
      <c r="HKJ579" s="51"/>
      <c r="HKK579" s="51"/>
      <c r="HKL579" s="51"/>
      <c r="HKM579" s="51"/>
      <c r="HKN579" s="51"/>
      <c r="HKO579" s="51"/>
      <c r="HKP579" s="51"/>
      <c r="HKQ579" s="51"/>
      <c r="HKR579" s="51"/>
      <c r="HKS579" s="51"/>
      <c r="HKT579" s="51"/>
      <c r="HKU579" s="51"/>
      <c r="HKV579" s="51"/>
      <c r="HKW579" s="51"/>
      <c r="HKX579" s="51"/>
      <c r="HKY579" s="51"/>
      <c r="HKZ579" s="51"/>
      <c r="HLA579" s="51"/>
      <c r="HLB579" s="51"/>
      <c r="HLC579" s="51"/>
      <c r="HLD579" s="51"/>
      <c r="HLE579" s="51"/>
      <c r="HLF579" s="51"/>
      <c r="HLG579" s="51"/>
      <c r="HLH579" s="51"/>
      <c r="HLI579" s="51"/>
      <c r="HLJ579" s="51"/>
      <c r="HLK579" s="51"/>
      <c r="HLL579" s="51"/>
      <c r="HLM579" s="51"/>
      <c r="HLN579" s="51"/>
      <c r="HLO579" s="51"/>
      <c r="HLP579" s="51"/>
      <c r="HLQ579" s="51"/>
      <c r="HLR579" s="51"/>
      <c r="HLS579" s="51"/>
      <c r="HLT579" s="51"/>
      <c r="HLU579" s="51"/>
      <c r="HLV579" s="51"/>
      <c r="HLW579" s="51"/>
      <c r="HLX579" s="51"/>
      <c r="HLY579" s="51"/>
      <c r="HLZ579" s="51"/>
      <c r="HMA579" s="51"/>
      <c r="HMB579" s="51"/>
      <c r="HMC579" s="51"/>
      <c r="HMD579" s="51"/>
      <c r="HME579" s="51"/>
      <c r="HMF579" s="51"/>
      <c r="HMG579" s="51"/>
      <c r="HMH579" s="51"/>
      <c r="HMI579" s="51"/>
      <c r="HMJ579" s="51"/>
      <c r="HMK579" s="51"/>
      <c r="HML579" s="51"/>
      <c r="HMM579" s="51"/>
      <c r="HMN579" s="51"/>
      <c r="HMO579" s="51"/>
      <c r="HMP579" s="51"/>
      <c r="HMQ579" s="51"/>
      <c r="HMR579" s="51"/>
      <c r="HMS579" s="51"/>
      <c r="HMT579" s="51"/>
      <c r="HMU579" s="51"/>
      <c r="HMV579" s="51"/>
      <c r="HMW579" s="51"/>
      <c r="HMX579" s="51"/>
      <c r="HMY579" s="51"/>
      <c r="HMZ579" s="51"/>
      <c r="HNA579" s="51"/>
      <c r="HNB579" s="51"/>
      <c r="HNC579" s="51"/>
      <c r="HND579" s="51"/>
      <c r="HNE579" s="51"/>
      <c r="HNF579" s="51"/>
      <c r="HNG579" s="51"/>
      <c r="HNH579" s="51"/>
      <c r="HNI579" s="51"/>
      <c r="HNJ579" s="51"/>
      <c r="HNK579" s="51"/>
      <c r="HNL579" s="51"/>
      <c r="HNM579" s="51"/>
      <c r="HNN579" s="51"/>
      <c r="HNO579" s="51"/>
      <c r="HNP579" s="51"/>
      <c r="HNQ579" s="51"/>
      <c r="HNR579" s="51"/>
      <c r="HNS579" s="51"/>
      <c r="HNT579" s="51"/>
      <c r="HNU579" s="51"/>
      <c r="HNV579" s="51"/>
      <c r="HNW579" s="51"/>
      <c r="HNX579" s="51"/>
      <c r="HNY579" s="51"/>
      <c r="HNZ579" s="51"/>
      <c r="HOA579" s="51"/>
      <c r="HOB579" s="51"/>
      <c r="HOC579" s="51"/>
      <c r="HOD579" s="51"/>
      <c r="HOE579" s="51"/>
      <c r="HOF579" s="51"/>
      <c r="HOG579" s="51"/>
      <c r="HOH579" s="51"/>
      <c r="HOI579" s="51"/>
      <c r="HOJ579" s="51"/>
      <c r="HOK579" s="51"/>
      <c r="HOL579" s="51"/>
      <c r="HOM579" s="51"/>
      <c r="HON579" s="51"/>
      <c r="HOO579" s="51"/>
      <c r="HOP579" s="51"/>
      <c r="HOQ579" s="51"/>
      <c r="HOR579" s="51"/>
      <c r="HOS579" s="51"/>
      <c r="HOT579" s="51"/>
      <c r="HOU579" s="51"/>
      <c r="HOV579" s="51"/>
      <c r="HOW579" s="51"/>
      <c r="HOX579" s="51"/>
      <c r="HOY579" s="51"/>
      <c r="HOZ579" s="51"/>
      <c r="HPA579" s="51"/>
      <c r="HPB579" s="51"/>
      <c r="HPC579" s="51"/>
      <c r="HPD579" s="51"/>
      <c r="HPE579" s="51"/>
      <c r="HPF579" s="51"/>
      <c r="HPG579" s="51"/>
      <c r="HPH579" s="51"/>
      <c r="HPI579" s="51"/>
      <c r="HPJ579" s="51"/>
      <c r="HPK579" s="51"/>
      <c r="HPL579" s="51"/>
      <c r="HPM579" s="51"/>
      <c r="HPN579" s="51"/>
      <c r="HPO579" s="51"/>
      <c r="HPP579" s="51"/>
      <c r="HPQ579" s="51"/>
      <c r="HPR579" s="51"/>
      <c r="HPS579" s="51"/>
      <c r="HPT579" s="51"/>
      <c r="HPU579" s="51"/>
      <c r="HPV579" s="51"/>
      <c r="HPW579" s="51"/>
      <c r="HPX579" s="51"/>
      <c r="HPY579" s="51"/>
      <c r="HPZ579" s="51"/>
      <c r="HQA579" s="51"/>
      <c r="HQB579" s="51"/>
      <c r="HQC579" s="51"/>
      <c r="HQD579" s="51"/>
      <c r="HQE579" s="51"/>
      <c r="HQF579" s="51"/>
      <c r="HQG579" s="51"/>
      <c r="HQH579" s="51"/>
      <c r="HQI579" s="51"/>
      <c r="HQJ579" s="51"/>
      <c r="HQK579" s="51"/>
      <c r="HQL579" s="51"/>
      <c r="HQM579" s="51"/>
      <c r="HQN579" s="51"/>
      <c r="HQO579" s="51"/>
      <c r="HQP579" s="51"/>
      <c r="HQQ579" s="51"/>
      <c r="HQR579" s="51"/>
      <c r="HQS579" s="51"/>
      <c r="HQT579" s="51"/>
      <c r="HQU579" s="51"/>
      <c r="HQV579" s="51"/>
      <c r="HQW579" s="51"/>
      <c r="HQX579" s="51"/>
      <c r="HQY579" s="51"/>
      <c r="HQZ579" s="51"/>
      <c r="HRA579" s="51"/>
      <c r="HRB579" s="51"/>
      <c r="HRC579" s="51"/>
      <c r="HRD579" s="51"/>
      <c r="HRE579" s="51"/>
      <c r="HRF579" s="51"/>
      <c r="HRG579" s="51"/>
      <c r="HRH579" s="51"/>
      <c r="HRI579" s="51"/>
      <c r="HRJ579" s="51"/>
      <c r="HRK579" s="51"/>
      <c r="HRL579" s="51"/>
      <c r="HRM579" s="51"/>
      <c r="HRN579" s="51"/>
      <c r="HRO579" s="51"/>
      <c r="HRP579" s="51"/>
      <c r="HRQ579" s="51"/>
      <c r="HRR579" s="51"/>
      <c r="HRS579" s="51"/>
      <c r="HRT579" s="51"/>
      <c r="HRU579" s="51"/>
      <c r="HRV579" s="51"/>
      <c r="HRW579" s="51"/>
      <c r="HRX579" s="51"/>
      <c r="HRY579" s="51"/>
      <c r="HRZ579" s="51"/>
      <c r="HSA579" s="51"/>
      <c r="HSB579" s="51"/>
      <c r="HSC579" s="51"/>
      <c r="HSD579" s="51"/>
      <c r="HSE579" s="51"/>
      <c r="HSF579" s="51"/>
      <c r="HSG579" s="51"/>
      <c r="HSH579" s="51"/>
      <c r="HSI579" s="51"/>
      <c r="HSJ579" s="51"/>
      <c r="HSK579" s="51"/>
      <c r="HSL579" s="51"/>
      <c r="HSM579" s="51"/>
      <c r="HSN579" s="51"/>
      <c r="HSO579" s="51"/>
      <c r="HSP579" s="51"/>
      <c r="HSQ579" s="51"/>
      <c r="HSR579" s="51"/>
      <c r="HSS579" s="51"/>
      <c r="HST579" s="51"/>
      <c r="HSU579" s="51"/>
      <c r="HSV579" s="51"/>
      <c r="HSW579" s="51"/>
      <c r="HSX579" s="51"/>
      <c r="HSY579" s="51"/>
      <c r="HSZ579" s="51"/>
      <c r="HTA579" s="51"/>
      <c r="HTB579" s="51"/>
      <c r="HTC579" s="51"/>
      <c r="HTD579" s="51"/>
      <c r="HTE579" s="51"/>
      <c r="HTF579" s="51"/>
      <c r="HTG579" s="51"/>
      <c r="HTH579" s="51"/>
      <c r="HTI579" s="51"/>
      <c r="HTJ579" s="51"/>
      <c r="HTK579" s="51"/>
      <c r="HTL579" s="51"/>
      <c r="HTM579" s="51"/>
      <c r="HTN579" s="51"/>
      <c r="HTO579" s="51"/>
      <c r="HTP579" s="51"/>
      <c r="HTQ579" s="51"/>
      <c r="HTR579" s="51"/>
      <c r="HTS579" s="51"/>
      <c r="HTT579" s="51"/>
      <c r="HTU579" s="51"/>
      <c r="HTV579" s="51"/>
      <c r="HTW579" s="51"/>
      <c r="HTX579" s="51"/>
      <c r="HTY579" s="51"/>
      <c r="HTZ579" s="51"/>
      <c r="HUA579" s="51"/>
      <c r="HUB579" s="51"/>
      <c r="HUC579" s="51"/>
      <c r="HUD579" s="51"/>
      <c r="HUE579" s="51"/>
      <c r="HUF579" s="51"/>
      <c r="HUG579" s="51"/>
      <c r="HUH579" s="51"/>
      <c r="HUI579" s="51"/>
      <c r="HUJ579" s="51"/>
      <c r="HUK579" s="51"/>
      <c r="HUL579" s="51"/>
      <c r="HUM579" s="51"/>
      <c r="HUN579" s="51"/>
      <c r="HUO579" s="51"/>
      <c r="HUP579" s="51"/>
      <c r="HUQ579" s="51"/>
      <c r="HUR579" s="51"/>
      <c r="HUS579" s="51"/>
      <c r="HUT579" s="51"/>
      <c r="HUU579" s="51"/>
      <c r="HUV579" s="51"/>
      <c r="HUW579" s="51"/>
      <c r="HUX579" s="51"/>
      <c r="HUY579" s="51"/>
      <c r="HUZ579" s="51"/>
      <c r="HVA579" s="51"/>
      <c r="HVB579" s="51"/>
      <c r="HVC579" s="51"/>
      <c r="HVD579" s="51"/>
      <c r="HVE579" s="51"/>
      <c r="HVF579" s="51"/>
      <c r="HVG579" s="51"/>
      <c r="HVH579" s="51"/>
      <c r="HVI579" s="51"/>
      <c r="HVJ579" s="51"/>
      <c r="HVK579" s="51"/>
      <c r="HVL579" s="51"/>
      <c r="HVM579" s="51"/>
      <c r="HVN579" s="51"/>
      <c r="HVO579" s="51"/>
      <c r="HVP579" s="51"/>
      <c r="HVQ579" s="51"/>
      <c r="HVR579" s="51"/>
      <c r="HVS579" s="51"/>
      <c r="HVT579" s="51"/>
      <c r="HVU579" s="51"/>
      <c r="HVV579" s="51"/>
      <c r="HVW579" s="51"/>
      <c r="HVX579" s="51"/>
      <c r="HVY579" s="51"/>
      <c r="HVZ579" s="51"/>
      <c r="HWA579" s="51"/>
      <c r="HWB579" s="51"/>
      <c r="HWC579" s="51"/>
      <c r="HWD579" s="51"/>
      <c r="HWE579" s="51"/>
      <c r="HWF579" s="51"/>
      <c r="HWG579" s="51"/>
      <c r="HWH579" s="51"/>
      <c r="HWI579" s="51"/>
      <c r="HWJ579" s="51"/>
      <c r="HWK579" s="51"/>
      <c r="HWL579" s="51"/>
      <c r="HWM579" s="51"/>
      <c r="HWN579" s="51"/>
      <c r="HWO579" s="51"/>
      <c r="HWP579" s="51"/>
      <c r="HWQ579" s="51"/>
      <c r="HWR579" s="51"/>
      <c r="HWS579" s="51"/>
      <c r="HWT579" s="51"/>
      <c r="HWU579" s="51"/>
      <c r="HWV579" s="51"/>
      <c r="HWW579" s="51"/>
      <c r="HWX579" s="51"/>
      <c r="HWY579" s="51"/>
      <c r="HWZ579" s="51"/>
      <c r="HXA579" s="51"/>
      <c r="HXB579" s="51"/>
      <c r="HXC579" s="51"/>
      <c r="HXD579" s="51"/>
      <c r="HXE579" s="51"/>
      <c r="HXF579" s="51"/>
      <c r="HXG579" s="51"/>
      <c r="HXH579" s="51"/>
      <c r="HXI579" s="51"/>
      <c r="HXJ579" s="51"/>
      <c r="HXK579" s="51"/>
      <c r="HXL579" s="51"/>
      <c r="HXM579" s="51"/>
      <c r="HXN579" s="51"/>
      <c r="HXO579" s="51"/>
      <c r="HXP579" s="51"/>
      <c r="HXQ579" s="51"/>
      <c r="HXR579" s="51"/>
      <c r="HXS579" s="51"/>
      <c r="HXT579" s="51"/>
      <c r="HXU579" s="51"/>
      <c r="HXV579" s="51"/>
      <c r="HXW579" s="51"/>
      <c r="HXX579" s="51"/>
      <c r="HXY579" s="51"/>
      <c r="HXZ579" s="51"/>
      <c r="HYA579" s="51"/>
      <c r="HYB579" s="51"/>
      <c r="HYC579" s="51"/>
      <c r="HYD579" s="51"/>
      <c r="HYE579" s="51"/>
      <c r="HYF579" s="51"/>
      <c r="HYG579" s="51"/>
      <c r="HYH579" s="51"/>
      <c r="HYI579" s="51"/>
      <c r="HYJ579" s="51"/>
      <c r="HYK579" s="51"/>
      <c r="HYL579" s="51"/>
      <c r="HYM579" s="51"/>
      <c r="HYN579" s="51"/>
      <c r="HYO579" s="51"/>
      <c r="HYP579" s="51"/>
      <c r="HYQ579" s="51"/>
      <c r="HYR579" s="51"/>
      <c r="HYS579" s="51"/>
      <c r="HYT579" s="51"/>
      <c r="HYU579" s="51"/>
      <c r="HYV579" s="51"/>
      <c r="HYW579" s="51"/>
      <c r="HYX579" s="51"/>
      <c r="HYY579" s="51"/>
      <c r="HYZ579" s="51"/>
      <c r="HZA579" s="51"/>
      <c r="HZB579" s="51"/>
      <c r="HZC579" s="51"/>
      <c r="HZD579" s="51"/>
      <c r="HZE579" s="51"/>
      <c r="HZF579" s="51"/>
      <c r="HZG579" s="51"/>
      <c r="HZH579" s="51"/>
      <c r="HZI579" s="51"/>
      <c r="HZJ579" s="51"/>
      <c r="HZK579" s="51"/>
      <c r="HZL579" s="51"/>
      <c r="HZM579" s="51"/>
      <c r="HZN579" s="51"/>
      <c r="HZO579" s="51"/>
      <c r="HZP579" s="51"/>
      <c r="HZQ579" s="51"/>
      <c r="HZR579" s="51"/>
      <c r="HZS579" s="51"/>
      <c r="HZT579" s="51"/>
      <c r="HZU579" s="51"/>
      <c r="HZV579" s="51"/>
      <c r="HZW579" s="51"/>
      <c r="HZX579" s="51"/>
      <c r="HZY579" s="51"/>
      <c r="HZZ579" s="51"/>
      <c r="IAA579" s="51"/>
      <c r="IAB579" s="51"/>
      <c r="IAC579" s="51"/>
      <c r="IAD579" s="51"/>
      <c r="IAE579" s="51"/>
      <c r="IAF579" s="51"/>
      <c r="IAG579" s="51"/>
      <c r="IAH579" s="51"/>
      <c r="IAI579" s="51"/>
      <c r="IAJ579" s="51"/>
      <c r="IAK579" s="51"/>
      <c r="IAL579" s="51"/>
      <c r="IAM579" s="51"/>
      <c r="IAN579" s="51"/>
      <c r="IAO579" s="51"/>
      <c r="IAP579" s="51"/>
      <c r="IAQ579" s="51"/>
      <c r="IAR579" s="51"/>
      <c r="IAS579" s="51"/>
      <c r="IAT579" s="51"/>
      <c r="IAU579" s="51"/>
      <c r="IAV579" s="51"/>
      <c r="IAW579" s="51"/>
      <c r="IAX579" s="51"/>
      <c r="IAY579" s="51"/>
      <c r="IAZ579" s="51"/>
      <c r="IBA579" s="51"/>
      <c r="IBB579" s="51"/>
      <c r="IBC579" s="51"/>
      <c r="IBD579" s="51"/>
      <c r="IBE579" s="51"/>
      <c r="IBF579" s="51"/>
      <c r="IBG579" s="51"/>
      <c r="IBH579" s="51"/>
      <c r="IBI579" s="51"/>
      <c r="IBJ579" s="51"/>
      <c r="IBK579" s="51"/>
      <c r="IBL579" s="51"/>
      <c r="IBM579" s="51"/>
      <c r="IBN579" s="51"/>
      <c r="IBO579" s="51"/>
      <c r="IBP579" s="51"/>
      <c r="IBQ579" s="51"/>
      <c r="IBR579" s="51"/>
      <c r="IBS579" s="51"/>
      <c r="IBT579" s="51"/>
      <c r="IBU579" s="51"/>
      <c r="IBV579" s="51"/>
      <c r="IBW579" s="51"/>
      <c r="IBX579" s="51"/>
      <c r="IBY579" s="51"/>
      <c r="IBZ579" s="51"/>
      <c r="ICA579" s="51"/>
      <c r="ICB579" s="51"/>
      <c r="ICC579" s="51"/>
      <c r="ICD579" s="51"/>
      <c r="ICE579" s="51"/>
      <c r="ICF579" s="51"/>
      <c r="ICG579" s="51"/>
      <c r="ICH579" s="51"/>
      <c r="ICI579" s="51"/>
      <c r="ICJ579" s="51"/>
      <c r="ICK579" s="51"/>
      <c r="ICL579" s="51"/>
      <c r="ICM579" s="51"/>
      <c r="ICN579" s="51"/>
      <c r="ICO579" s="51"/>
      <c r="ICP579" s="51"/>
      <c r="ICQ579" s="51"/>
      <c r="ICR579" s="51"/>
      <c r="ICS579" s="51"/>
      <c r="ICT579" s="51"/>
      <c r="ICU579" s="51"/>
      <c r="ICV579" s="51"/>
      <c r="ICW579" s="51"/>
      <c r="ICX579" s="51"/>
      <c r="ICY579" s="51"/>
      <c r="ICZ579" s="51"/>
      <c r="IDA579" s="51"/>
      <c r="IDB579" s="51"/>
      <c r="IDC579" s="51"/>
      <c r="IDD579" s="51"/>
      <c r="IDE579" s="51"/>
      <c r="IDF579" s="51"/>
      <c r="IDG579" s="51"/>
      <c r="IDH579" s="51"/>
      <c r="IDI579" s="51"/>
      <c r="IDJ579" s="51"/>
      <c r="IDK579" s="51"/>
      <c r="IDL579" s="51"/>
      <c r="IDM579" s="51"/>
      <c r="IDN579" s="51"/>
      <c r="IDO579" s="51"/>
      <c r="IDP579" s="51"/>
      <c r="IDQ579" s="51"/>
      <c r="IDR579" s="51"/>
      <c r="IDS579" s="51"/>
      <c r="IDT579" s="51"/>
      <c r="IDU579" s="51"/>
      <c r="IDV579" s="51"/>
      <c r="IDW579" s="51"/>
      <c r="IDX579" s="51"/>
      <c r="IDY579" s="51"/>
      <c r="IDZ579" s="51"/>
      <c r="IEA579" s="51"/>
      <c r="IEB579" s="51"/>
      <c r="IEC579" s="51"/>
      <c r="IED579" s="51"/>
      <c r="IEE579" s="51"/>
      <c r="IEF579" s="51"/>
      <c r="IEG579" s="51"/>
      <c r="IEH579" s="51"/>
      <c r="IEI579" s="51"/>
      <c r="IEJ579" s="51"/>
      <c r="IEK579" s="51"/>
      <c r="IEL579" s="51"/>
      <c r="IEM579" s="51"/>
      <c r="IEN579" s="51"/>
      <c r="IEO579" s="51"/>
      <c r="IEP579" s="51"/>
      <c r="IEQ579" s="51"/>
      <c r="IER579" s="51"/>
      <c r="IES579" s="51"/>
      <c r="IET579" s="51"/>
      <c r="IEU579" s="51"/>
      <c r="IEV579" s="51"/>
      <c r="IEW579" s="51"/>
      <c r="IEX579" s="51"/>
      <c r="IEY579" s="51"/>
      <c r="IEZ579" s="51"/>
      <c r="IFA579" s="51"/>
      <c r="IFB579" s="51"/>
      <c r="IFC579" s="51"/>
      <c r="IFD579" s="51"/>
      <c r="IFE579" s="51"/>
      <c r="IFF579" s="51"/>
      <c r="IFG579" s="51"/>
      <c r="IFH579" s="51"/>
      <c r="IFI579" s="51"/>
      <c r="IFJ579" s="51"/>
      <c r="IFK579" s="51"/>
      <c r="IFL579" s="51"/>
      <c r="IFM579" s="51"/>
      <c r="IFN579" s="51"/>
      <c r="IFO579" s="51"/>
      <c r="IFP579" s="51"/>
      <c r="IFQ579" s="51"/>
      <c r="IFR579" s="51"/>
      <c r="IFS579" s="51"/>
      <c r="IFT579" s="51"/>
      <c r="IFU579" s="51"/>
      <c r="IFV579" s="51"/>
      <c r="IFW579" s="51"/>
      <c r="IFX579" s="51"/>
      <c r="IFY579" s="51"/>
      <c r="IFZ579" s="51"/>
      <c r="IGA579" s="51"/>
      <c r="IGB579" s="51"/>
      <c r="IGC579" s="51"/>
      <c r="IGD579" s="51"/>
      <c r="IGE579" s="51"/>
      <c r="IGF579" s="51"/>
      <c r="IGG579" s="51"/>
      <c r="IGH579" s="51"/>
      <c r="IGI579" s="51"/>
      <c r="IGJ579" s="51"/>
      <c r="IGK579" s="51"/>
      <c r="IGL579" s="51"/>
      <c r="IGM579" s="51"/>
      <c r="IGN579" s="51"/>
      <c r="IGO579" s="51"/>
      <c r="IGP579" s="51"/>
      <c r="IGQ579" s="51"/>
      <c r="IGR579" s="51"/>
      <c r="IGS579" s="51"/>
      <c r="IGT579" s="51"/>
      <c r="IGU579" s="51"/>
      <c r="IGV579" s="51"/>
      <c r="IGW579" s="51"/>
      <c r="IGX579" s="51"/>
      <c r="IGY579" s="51"/>
      <c r="IGZ579" s="51"/>
      <c r="IHA579" s="51"/>
      <c r="IHB579" s="51"/>
      <c r="IHC579" s="51"/>
      <c r="IHD579" s="51"/>
      <c r="IHE579" s="51"/>
      <c r="IHF579" s="51"/>
      <c r="IHG579" s="51"/>
      <c r="IHH579" s="51"/>
      <c r="IHI579" s="51"/>
      <c r="IHJ579" s="51"/>
      <c r="IHK579" s="51"/>
      <c r="IHL579" s="51"/>
      <c r="IHM579" s="51"/>
      <c r="IHN579" s="51"/>
      <c r="IHO579" s="51"/>
      <c r="IHP579" s="51"/>
      <c r="IHQ579" s="51"/>
      <c r="IHR579" s="51"/>
      <c r="IHS579" s="51"/>
      <c r="IHT579" s="51"/>
      <c r="IHU579" s="51"/>
      <c r="IHV579" s="51"/>
      <c r="IHW579" s="51"/>
      <c r="IHX579" s="51"/>
      <c r="IHY579" s="51"/>
      <c r="IHZ579" s="51"/>
      <c r="IIA579" s="51"/>
      <c r="IIB579" s="51"/>
      <c r="IIC579" s="51"/>
      <c r="IID579" s="51"/>
      <c r="IIE579" s="51"/>
      <c r="IIF579" s="51"/>
      <c r="IIG579" s="51"/>
      <c r="IIH579" s="51"/>
      <c r="III579" s="51"/>
      <c r="IIJ579" s="51"/>
      <c r="IIK579" s="51"/>
      <c r="IIL579" s="51"/>
      <c r="IIM579" s="51"/>
      <c r="IIN579" s="51"/>
      <c r="IIO579" s="51"/>
      <c r="IIP579" s="51"/>
      <c r="IIQ579" s="51"/>
      <c r="IIR579" s="51"/>
      <c r="IIS579" s="51"/>
      <c r="IIT579" s="51"/>
      <c r="IIU579" s="51"/>
      <c r="IIV579" s="51"/>
      <c r="IIW579" s="51"/>
      <c r="IIX579" s="51"/>
      <c r="IIY579" s="51"/>
      <c r="IIZ579" s="51"/>
      <c r="IJA579" s="51"/>
      <c r="IJB579" s="51"/>
      <c r="IJC579" s="51"/>
      <c r="IJD579" s="51"/>
      <c r="IJE579" s="51"/>
      <c r="IJF579" s="51"/>
      <c r="IJG579" s="51"/>
      <c r="IJH579" s="51"/>
      <c r="IJI579" s="51"/>
      <c r="IJJ579" s="51"/>
      <c r="IJK579" s="51"/>
      <c r="IJL579" s="51"/>
      <c r="IJM579" s="51"/>
      <c r="IJN579" s="51"/>
      <c r="IJO579" s="51"/>
      <c r="IJP579" s="51"/>
      <c r="IJQ579" s="51"/>
      <c r="IJR579" s="51"/>
      <c r="IJS579" s="51"/>
      <c r="IJT579" s="51"/>
      <c r="IJU579" s="51"/>
      <c r="IJV579" s="51"/>
      <c r="IJW579" s="51"/>
      <c r="IJX579" s="51"/>
      <c r="IJY579" s="51"/>
      <c r="IJZ579" s="51"/>
      <c r="IKA579" s="51"/>
      <c r="IKB579" s="51"/>
      <c r="IKC579" s="51"/>
      <c r="IKD579" s="51"/>
      <c r="IKE579" s="51"/>
      <c r="IKF579" s="51"/>
      <c r="IKG579" s="51"/>
      <c r="IKH579" s="51"/>
      <c r="IKI579" s="51"/>
      <c r="IKJ579" s="51"/>
      <c r="IKK579" s="51"/>
      <c r="IKL579" s="51"/>
      <c r="IKM579" s="51"/>
      <c r="IKN579" s="51"/>
      <c r="IKO579" s="51"/>
      <c r="IKP579" s="51"/>
      <c r="IKQ579" s="51"/>
      <c r="IKR579" s="51"/>
      <c r="IKS579" s="51"/>
      <c r="IKT579" s="51"/>
      <c r="IKU579" s="51"/>
      <c r="IKV579" s="51"/>
      <c r="IKW579" s="51"/>
      <c r="IKX579" s="51"/>
      <c r="IKY579" s="51"/>
      <c r="IKZ579" s="51"/>
      <c r="ILA579" s="51"/>
      <c r="ILB579" s="51"/>
      <c r="ILC579" s="51"/>
      <c r="ILD579" s="51"/>
      <c r="ILE579" s="51"/>
      <c r="ILF579" s="51"/>
      <c r="ILG579" s="51"/>
      <c r="ILH579" s="51"/>
      <c r="ILI579" s="51"/>
      <c r="ILJ579" s="51"/>
      <c r="ILK579" s="51"/>
      <c r="ILL579" s="51"/>
      <c r="ILM579" s="51"/>
      <c r="ILN579" s="51"/>
      <c r="ILO579" s="51"/>
      <c r="ILP579" s="51"/>
      <c r="ILQ579" s="51"/>
      <c r="ILR579" s="51"/>
      <c r="ILS579" s="51"/>
      <c r="ILT579" s="51"/>
      <c r="ILU579" s="51"/>
      <c r="ILV579" s="51"/>
      <c r="ILW579" s="51"/>
      <c r="ILX579" s="51"/>
      <c r="ILY579" s="51"/>
      <c r="ILZ579" s="51"/>
      <c r="IMA579" s="51"/>
      <c r="IMB579" s="51"/>
      <c r="IMC579" s="51"/>
      <c r="IMD579" s="51"/>
      <c r="IME579" s="51"/>
      <c r="IMF579" s="51"/>
      <c r="IMG579" s="51"/>
      <c r="IMH579" s="51"/>
      <c r="IMI579" s="51"/>
      <c r="IMJ579" s="51"/>
      <c r="IMK579" s="51"/>
      <c r="IML579" s="51"/>
      <c r="IMM579" s="51"/>
      <c r="IMN579" s="51"/>
      <c r="IMO579" s="51"/>
      <c r="IMP579" s="51"/>
      <c r="IMQ579" s="51"/>
      <c r="IMR579" s="51"/>
      <c r="IMS579" s="51"/>
      <c r="IMT579" s="51"/>
      <c r="IMU579" s="51"/>
      <c r="IMV579" s="51"/>
      <c r="IMW579" s="51"/>
      <c r="IMX579" s="51"/>
      <c r="IMY579" s="51"/>
      <c r="IMZ579" s="51"/>
      <c r="INA579" s="51"/>
      <c r="INB579" s="51"/>
      <c r="INC579" s="51"/>
      <c r="IND579" s="51"/>
      <c r="INE579" s="51"/>
      <c r="INF579" s="51"/>
      <c r="ING579" s="51"/>
      <c r="INH579" s="51"/>
      <c r="INI579" s="51"/>
      <c r="INJ579" s="51"/>
      <c r="INK579" s="51"/>
      <c r="INL579" s="51"/>
      <c r="INM579" s="51"/>
      <c r="INN579" s="51"/>
      <c r="INO579" s="51"/>
      <c r="INP579" s="51"/>
      <c r="INQ579" s="51"/>
      <c r="INR579" s="51"/>
      <c r="INS579" s="51"/>
      <c r="INT579" s="51"/>
      <c r="INU579" s="51"/>
      <c r="INV579" s="51"/>
      <c r="INW579" s="51"/>
      <c r="INX579" s="51"/>
      <c r="INY579" s="51"/>
      <c r="INZ579" s="51"/>
      <c r="IOA579" s="51"/>
      <c r="IOB579" s="51"/>
      <c r="IOC579" s="51"/>
      <c r="IOD579" s="51"/>
      <c r="IOE579" s="51"/>
      <c r="IOF579" s="51"/>
      <c r="IOG579" s="51"/>
      <c r="IOH579" s="51"/>
      <c r="IOI579" s="51"/>
      <c r="IOJ579" s="51"/>
      <c r="IOK579" s="51"/>
      <c r="IOL579" s="51"/>
      <c r="IOM579" s="51"/>
      <c r="ION579" s="51"/>
      <c r="IOO579" s="51"/>
      <c r="IOP579" s="51"/>
      <c r="IOQ579" s="51"/>
      <c r="IOR579" s="51"/>
      <c r="IOS579" s="51"/>
      <c r="IOT579" s="51"/>
      <c r="IOU579" s="51"/>
      <c r="IOV579" s="51"/>
      <c r="IOW579" s="51"/>
      <c r="IOX579" s="51"/>
      <c r="IOY579" s="51"/>
      <c r="IOZ579" s="51"/>
      <c r="IPA579" s="51"/>
      <c r="IPB579" s="51"/>
      <c r="IPC579" s="51"/>
      <c r="IPD579" s="51"/>
      <c r="IPE579" s="51"/>
      <c r="IPF579" s="51"/>
      <c r="IPG579" s="51"/>
      <c r="IPH579" s="51"/>
      <c r="IPI579" s="51"/>
      <c r="IPJ579" s="51"/>
      <c r="IPK579" s="51"/>
      <c r="IPL579" s="51"/>
      <c r="IPM579" s="51"/>
      <c r="IPN579" s="51"/>
      <c r="IPO579" s="51"/>
      <c r="IPP579" s="51"/>
      <c r="IPQ579" s="51"/>
      <c r="IPR579" s="51"/>
      <c r="IPS579" s="51"/>
      <c r="IPT579" s="51"/>
      <c r="IPU579" s="51"/>
      <c r="IPV579" s="51"/>
      <c r="IPW579" s="51"/>
      <c r="IPX579" s="51"/>
      <c r="IPY579" s="51"/>
      <c r="IPZ579" s="51"/>
      <c r="IQA579" s="51"/>
      <c r="IQB579" s="51"/>
      <c r="IQC579" s="51"/>
      <c r="IQD579" s="51"/>
      <c r="IQE579" s="51"/>
      <c r="IQF579" s="51"/>
      <c r="IQG579" s="51"/>
      <c r="IQH579" s="51"/>
      <c r="IQI579" s="51"/>
      <c r="IQJ579" s="51"/>
      <c r="IQK579" s="51"/>
      <c r="IQL579" s="51"/>
      <c r="IQM579" s="51"/>
      <c r="IQN579" s="51"/>
      <c r="IQO579" s="51"/>
      <c r="IQP579" s="51"/>
      <c r="IQQ579" s="51"/>
      <c r="IQR579" s="51"/>
      <c r="IQS579" s="51"/>
      <c r="IQT579" s="51"/>
      <c r="IQU579" s="51"/>
      <c r="IQV579" s="51"/>
      <c r="IQW579" s="51"/>
      <c r="IQX579" s="51"/>
      <c r="IQY579" s="51"/>
      <c r="IQZ579" s="51"/>
      <c r="IRA579" s="51"/>
      <c r="IRB579" s="51"/>
      <c r="IRC579" s="51"/>
      <c r="IRD579" s="51"/>
      <c r="IRE579" s="51"/>
      <c r="IRF579" s="51"/>
      <c r="IRG579" s="51"/>
      <c r="IRH579" s="51"/>
      <c r="IRI579" s="51"/>
      <c r="IRJ579" s="51"/>
      <c r="IRK579" s="51"/>
      <c r="IRL579" s="51"/>
      <c r="IRM579" s="51"/>
      <c r="IRN579" s="51"/>
      <c r="IRO579" s="51"/>
      <c r="IRP579" s="51"/>
      <c r="IRQ579" s="51"/>
      <c r="IRR579" s="51"/>
      <c r="IRS579" s="51"/>
      <c r="IRT579" s="51"/>
      <c r="IRU579" s="51"/>
      <c r="IRV579" s="51"/>
      <c r="IRW579" s="51"/>
      <c r="IRX579" s="51"/>
      <c r="IRY579" s="51"/>
      <c r="IRZ579" s="51"/>
      <c r="ISA579" s="51"/>
      <c r="ISB579" s="51"/>
      <c r="ISC579" s="51"/>
      <c r="ISD579" s="51"/>
      <c r="ISE579" s="51"/>
      <c r="ISF579" s="51"/>
      <c r="ISG579" s="51"/>
      <c r="ISH579" s="51"/>
      <c r="ISI579" s="51"/>
      <c r="ISJ579" s="51"/>
      <c r="ISK579" s="51"/>
      <c r="ISL579" s="51"/>
      <c r="ISM579" s="51"/>
      <c r="ISN579" s="51"/>
      <c r="ISO579" s="51"/>
      <c r="ISP579" s="51"/>
      <c r="ISQ579" s="51"/>
      <c r="ISR579" s="51"/>
      <c r="ISS579" s="51"/>
      <c r="IST579" s="51"/>
      <c r="ISU579" s="51"/>
      <c r="ISV579" s="51"/>
      <c r="ISW579" s="51"/>
      <c r="ISX579" s="51"/>
      <c r="ISY579" s="51"/>
      <c r="ISZ579" s="51"/>
      <c r="ITA579" s="51"/>
      <c r="ITB579" s="51"/>
      <c r="ITC579" s="51"/>
      <c r="ITD579" s="51"/>
      <c r="ITE579" s="51"/>
      <c r="ITF579" s="51"/>
      <c r="ITG579" s="51"/>
      <c r="ITH579" s="51"/>
      <c r="ITI579" s="51"/>
      <c r="ITJ579" s="51"/>
      <c r="ITK579" s="51"/>
      <c r="ITL579" s="51"/>
      <c r="ITM579" s="51"/>
      <c r="ITN579" s="51"/>
      <c r="ITO579" s="51"/>
      <c r="ITP579" s="51"/>
      <c r="ITQ579" s="51"/>
      <c r="ITR579" s="51"/>
      <c r="ITS579" s="51"/>
      <c r="ITT579" s="51"/>
      <c r="ITU579" s="51"/>
      <c r="ITV579" s="51"/>
      <c r="ITW579" s="51"/>
      <c r="ITX579" s="51"/>
      <c r="ITY579" s="51"/>
      <c r="ITZ579" s="51"/>
      <c r="IUA579" s="51"/>
      <c r="IUB579" s="51"/>
      <c r="IUC579" s="51"/>
      <c r="IUD579" s="51"/>
      <c r="IUE579" s="51"/>
      <c r="IUF579" s="51"/>
      <c r="IUG579" s="51"/>
      <c r="IUH579" s="51"/>
      <c r="IUI579" s="51"/>
      <c r="IUJ579" s="51"/>
      <c r="IUK579" s="51"/>
      <c r="IUL579" s="51"/>
      <c r="IUM579" s="51"/>
      <c r="IUN579" s="51"/>
      <c r="IUO579" s="51"/>
      <c r="IUP579" s="51"/>
      <c r="IUQ579" s="51"/>
      <c r="IUR579" s="51"/>
      <c r="IUS579" s="51"/>
      <c r="IUT579" s="51"/>
      <c r="IUU579" s="51"/>
      <c r="IUV579" s="51"/>
      <c r="IUW579" s="51"/>
      <c r="IUX579" s="51"/>
      <c r="IUY579" s="51"/>
      <c r="IUZ579" s="51"/>
      <c r="IVA579" s="51"/>
      <c r="IVB579" s="51"/>
      <c r="IVC579" s="51"/>
      <c r="IVD579" s="51"/>
      <c r="IVE579" s="51"/>
      <c r="IVF579" s="51"/>
      <c r="IVG579" s="51"/>
      <c r="IVH579" s="51"/>
      <c r="IVI579" s="51"/>
      <c r="IVJ579" s="51"/>
      <c r="IVK579" s="51"/>
      <c r="IVL579" s="51"/>
      <c r="IVM579" s="51"/>
      <c r="IVN579" s="51"/>
      <c r="IVO579" s="51"/>
      <c r="IVP579" s="51"/>
      <c r="IVQ579" s="51"/>
      <c r="IVR579" s="51"/>
      <c r="IVS579" s="51"/>
      <c r="IVT579" s="51"/>
      <c r="IVU579" s="51"/>
      <c r="IVV579" s="51"/>
      <c r="IVW579" s="51"/>
      <c r="IVX579" s="51"/>
      <c r="IVY579" s="51"/>
      <c r="IVZ579" s="51"/>
      <c r="IWA579" s="51"/>
      <c r="IWB579" s="51"/>
      <c r="IWC579" s="51"/>
      <c r="IWD579" s="51"/>
      <c r="IWE579" s="51"/>
      <c r="IWF579" s="51"/>
      <c r="IWG579" s="51"/>
      <c r="IWH579" s="51"/>
      <c r="IWI579" s="51"/>
      <c r="IWJ579" s="51"/>
      <c r="IWK579" s="51"/>
      <c r="IWL579" s="51"/>
      <c r="IWM579" s="51"/>
      <c r="IWN579" s="51"/>
      <c r="IWO579" s="51"/>
      <c r="IWP579" s="51"/>
      <c r="IWQ579" s="51"/>
      <c r="IWR579" s="51"/>
      <c r="IWS579" s="51"/>
      <c r="IWT579" s="51"/>
      <c r="IWU579" s="51"/>
      <c r="IWV579" s="51"/>
      <c r="IWW579" s="51"/>
      <c r="IWX579" s="51"/>
      <c r="IWY579" s="51"/>
      <c r="IWZ579" s="51"/>
      <c r="IXA579" s="51"/>
      <c r="IXB579" s="51"/>
      <c r="IXC579" s="51"/>
      <c r="IXD579" s="51"/>
      <c r="IXE579" s="51"/>
      <c r="IXF579" s="51"/>
      <c r="IXG579" s="51"/>
      <c r="IXH579" s="51"/>
      <c r="IXI579" s="51"/>
      <c r="IXJ579" s="51"/>
      <c r="IXK579" s="51"/>
      <c r="IXL579" s="51"/>
      <c r="IXM579" s="51"/>
      <c r="IXN579" s="51"/>
      <c r="IXO579" s="51"/>
      <c r="IXP579" s="51"/>
      <c r="IXQ579" s="51"/>
      <c r="IXR579" s="51"/>
      <c r="IXS579" s="51"/>
      <c r="IXT579" s="51"/>
      <c r="IXU579" s="51"/>
      <c r="IXV579" s="51"/>
      <c r="IXW579" s="51"/>
      <c r="IXX579" s="51"/>
      <c r="IXY579" s="51"/>
      <c r="IXZ579" s="51"/>
      <c r="IYA579" s="51"/>
      <c r="IYB579" s="51"/>
      <c r="IYC579" s="51"/>
      <c r="IYD579" s="51"/>
      <c r="IYE579" s="51"/>
      <c r="IYF579" s="51"/>
      <c r="IYG579" s="51"/>
      <c r="IYH579" s="51"/>
      <c r="IYI579" s="51"/>
      <c r="IYJ579" s="51"/>
      <c r="IYK579" s="51"/>
      <c r="IYL579" s="51"/>
      <c r="IYM579" s="51"/>
      <c r="IYN579" s="51"/>
      <c r="IYO579" s="51"/>
      <c r="IYP579" s="51"/>
      <c r="IYQ579" s="51"/>
      <c r="IYR579" s="51"/>
      <c r="IYS579" s="51"/>
      <c r="IYT579" s="51"/>
      <c r="IYU579" s="51"/>
      <c r="IYV579" s="51"/>
      <c r="IYW579" s="51"/>
      <c r="IYX579" s="51"/>
      <c r="IYY579" s="51"/>
      <c r="IYZ579" s="51"/>
      <c r="IZA579" s="51"/>
      <c r="IZB579" s="51"/>
      <c r="IZC579" s="51"/>
      <c r="IZD579" s="51"/>
      <c r="IZE579" s="51"/>
      <c r="IZF579" s="51"/>
      <c r="IZG579" s="51"/>
      <c r="IZH579" s="51"/>
      <c r="IZI579" s="51"/>
      <c r="IZJ579" s="51"/>
      <c r="IZK579" s="51"/>
      <c r="IZL579" s="51"/>
      <c r="IZM579" s="51"/>
      <c r="IZN579" s="51"/>
      <c r="IZO579" s="51"/>
      <c r="IZP579" s="51"/>
      <c r="IZQ579" s="51"/>
      <c r="IZR579" s="51"/>
      <c r="IZS579" s="51"/>
      <c r="IZT579" s="51"/>
      <c r="IZU579" s="51"/>
      <c r="IZV579" s="51"/>
      <c r="IZW579" s="51"/>
      <c r="IZX579" s="51"/>
      <c r="IZY579" s="51"/>
      <c r="IZZ579" s="51"/>
      <c r="JAA579" s="51"/>
      <c r="JAB579" s="51"/>
      <c r="JAC579" s="51"/>
      <c r="JAD579" s="51"/>
      <c r="JAE579" s="51"/>
      <c r="JAF579" s="51"/>
      <c r="JAG579" s="51"/>
      <c r="JAH579" s="51"/>
      <c r="JAI579" s="51"/>
      <c r="JAJ579" s="51"/>
      <c r="JAK579" s="51"/>
      <c r="JAL579" s="51"/>
      <c r="JAM579" s="51"/>
      <c r="JAN579" s="51"/>
      <c r="JAO579" s="51"/>
      <c r="JAP579" s="51"/>
      <c r="JAQ579" s="51"/>
      <c r="JAR579" s="51"/>
      <c r="JAS579" s="51"/>
      <c r="JAT579" s="51"/>
      <c r="JAU579" s="51"/>
      <c r="JAV579" s="51"/>
      <c r="JAW579" s="51"/>
      <c r="JAX579" s="51"/>
      <c r="JAY579" s="51"/>
      <c r="JAZ579" s="51"/>
      <c r="JBA579" s="51"/>
      <c r="JBB579" s="51"/>
      <c r="JBC579" s="51"/>
      <c r="JBD579" s="51"/>
      <c r="JBE579" s="51"/>
      <c r="JBF579" s="51"/>
      <c r="JBG579" s="51"/>
      <c r="JBH579" s="51"/>
      <c r="JBI579" s="51"/>
      <c r="JBJ579" s="51"/>
      <c r="JBK579" s="51"/>
      <c r="JBL579" s="51"/>
      <c r="JBM579" s="51"/>
      <c r="JBN579" s="51"/>
      <c r="JBO579" s="51"/>
      <c r="JBP579" s="51"/>
      <c r="JBQ579" s="51"/>
      <c r="JBR579" s="51"/>
      <c r="JBS579" s="51"/>
      <c r="JBT579" s="51"/>
      <c r="JBU579" s="51"/>
      <c r="JBV579" s="51"/>
      <c r="JBW579" s="51"/>
      <c r="JBX579" s="51"/>
      <c r="JBY579" s="51"/>
      <c r="JBZ579" s="51"/>
      <c r="JCA579" s="51"/>
      <c r="JCB579" s="51"/>
      <c r="JCC579" s="51"/>
      <c r="JCD579" s="51"/>
      <c r="JCE579" s="51"/>
      <c r="JCF579" s="51"/>
      <c r="JCG579" s="51"/>
      <c r="JCH579" s="51"/>
      <c r="JCI579" s="51"/>
      <c r="JCJ579" s="51"/>
      <c r="JCK579" s="51"/>
      <c r="JCL579" s="51"/>
      <c r="JCM579" s="51"/>
      <c r="JCN579" s="51"/>
      <c r="JCO579" s="51"/>
      <c r="JCP579" s="51"/>
      <c r="JCQ579" s="51"/>
      <c r="JCR579" s="51"/>
      <c r="JCS579" s="51"/>
      <c r="JCT579" s="51"/>
      <c r="JCU579" s="51"/>
      <c r="JCV579" s="51"/>
      <c r="JCW579" s="51"/>
      <c r="JCX579" s="51"/>
      <c r="JCY579" s="51"/>
      <c r="JCZ579" s="51"/>
      <c r="JDA579" s="51"/>
      <c r="JDB579" s="51"/>
      <c r="JDC579" s="51"/>
      <c r="JDD579" s="51"/>
      <c r="JDE579" s="51"/>
      <c r="JDF579" s="51"/>
      <c r="JDG579" s="51"/>
      <c r="JDH579" s="51"/>
      <c r="JDI579" s="51"/>
      <c r="JDJ579" s="51"/>
      <c r="JDK579" s="51"/>
      <c r="JDL579" s="51"/>
      <c r="JDM579" s="51"/>
      <c r="JDN579" s="51"/>
      <c r="JDO579" s="51"/>
      <c r="JDP579" s="51"/>
      <c r="JDQ579" s="51"/>
      <c r="JDR579" s="51"/>
      <c r="JDS579" s="51"/>
      <c r="JDT579" s="51"/>
      <c r="JDU579" s="51"/>
      <c r="JDV579" s="51"/>
      <c r="JDW579" s="51"/>
      <c r="JDX579" s="51"/>
      <c r="JDY579" s="51"/>
      <c r="JDZ579" s="51"/>
      <c r="JEA579" s="51"/>
      <c r="JEB579" s="51"/>
      <c r="JEC579" s="51"/>
      <c r="JED579" s="51"/>
      <c r="JEE579" s="51"/>
      <c r="JEF579" s="51"/>
      <c r="JEG579" s="51"/>
      <c r="JEH579" s="51"/>
      <c r="JEI579" s="51"/>
      <c r="JEJ579" s="51"/>
      <c r="JEK579" s="51"/>
      <c r="JEL579" s="51"/>
      <c r="JEM579" s="51"/>
      <c r="JEN579" s="51"/>
      <c r="JEO579" s="51"/>
      <c r="JEP579" s="51"/>
      <c r="JEQ579" s="51"/>
      <c r="JER579" s="51"/>
      <c r="JES579" s="51"/>
      <c r="JET579" s="51"/>
      <c r="JEU579" s="51"/>
      <c r="JEV579" s="51"/>
      <c r="JEW579" s="51"/>
      <c r="JEX579" s="51"/>
      <c r="JEY579" s="51"/>
      <c r="JEZ579" s="51"/>
      <c r="JFA579" s="51"/>
      <c r="JFB579" s="51"/>
      <c r="JFC579" s="51"/>
      <c r="JFD579" s="51"/>
      <c r="JFE579" s="51"/>
      <c r="JFF579" s="51"/>
      <c r="JFG579" s="51"/>
      <c r="JFH579" s="51"/>
      <c r="JFI579" s="51"/>
      <c r="JFJ579" s="51"/>
      <c r="JFK579" s="51"/>
      <c r="JFL579" s="51"/>
      <c r="JFM579" s="51"/>
      <c r="JFN579" s="51"/>
      <c r="JFO579" s="51"/>
      <c r="JFP579" s="51"/>
      <c r="JFQ579" s="51"/>
      <c r="JFR579" s="51"/>
      <c r="JFS579" s="51"/>
      <c r="JFT579" s="51"/>
      <c r="JFU579" s="51"/>
      <c r="JFV579" s="51"/>
      <c r="JFW579" s="51"/>
      <c r="JFX579" s="51"/>
      <c r="JFY579" s="51"/>
      <c r="JFZ579" s="51"/>
      <c r="JGA579" s="51"/>
      <c r="JGB579" s="51"/>
      <c r="JGC579" s="51"/>
      <c r="JGD579" s="51"/>
      <c r="JGE579" s="51"/>
      <c r="JGF579" s="51"/>
      <c r="JGG579" s="51"/>
      <c r="JGH579" s="51"/>
      <c r="JGI579" s="51"/>
      <c r="JGJ579" s="51"/>
      <c r="JGK579" s="51"/>
      <c r="JGL579" s="51"/>
      <c r="JGM579" s="51"/>
      <c r="JGN579" s="51"/>
      <c r="JGO579" s="51"/>
      <c r="JGP579" s="51"/>
      <c r="JGQ579" s="51"/>
      <c r="JGR579" s="51"/>
      <c r="JGS579" s="51"/>
      <c r="JGT579" s="51"/>
      <c r="JGU579" s="51"/>
      <c r="JGV579" s="51"/>
      <c r="JGW579" s="51"/>
      <c r="JGX579" s="51"/>
      <c r="JGY579" s="51"/>
      <c r="JGZ579" s="51"/>
      <c r="JHA579" s="51"/>
      <c r="JHB579" s="51"/>
      <c r="JHC579" s="51"/>
      <c r="JHD579" s="51"/>
      <c r="JHE579" s="51"/>
      <c r="JHF579" s="51"/>
      <c r="JHG579" s="51"/>
      <c r="JHH579" s="51"/>
      <c r="JHI579" s="51"/>
      <c r="JHJ579" s="51"/>
      <c r="JHK579" s="51"/>
      <c r="JHL579" s="51"/>
      <c r="JHM579" s="51"/>
      <c r="JHN579" s="51"/>
      <c r="JHO579" s="51"/>
      <c r="JHP579" s="51"/>
      <c r="JHQ579" s="51"/>
      <c r="JHR579" s="51"/>
      <c r="JHS579" s="51"/>
      <c r="JHT579" s="51"/>
      <c r="JHU579" s="51"/>
      <c r="JHV579" s="51"/>
      <c r="JHW579" s="51"/>
      <c r="JHX579" s="51"/>
      <c r="JHY579" s="51"/>
      <c r="JHZ579" s="51"/>
      <c r="JIA579" s="51"/>
      <c r="JIB579" s="51"/>
      <c r="JIC579" s="51"/>
      <c r="JID579" s="51"/>
      <c r="JIE579" s="51"/>
      <c r="JIF579" s="51"/>
      <c r="JIG579" s="51"/>
      <c r="JIH579" s="51"/>
      <c r="JII579" s="51"/>
      <c r="JIJ579" s="51"/>
      <c r="JIK579" s="51"/>
      <c r="JIL579" s="51"/>
      <c r="JIM579" s="51"/>
      <c r="JIN579" s="51"/>
      <c r="JIO579" s="51"/>
      <c r="JIP579" s="51"/>
      <c r="JIQ579" s="51"/>
      <c r="JIR579" s="51"/>
      <c r="JIS579" s="51"/>
      <c r="JIT579" s="51"/>
      <c r="JIU579" s="51"/>
      <c r="JIV579" s="51"/>
      <c r="JIW579" s="51"/>
      <c r="JIX579" s="51"/>
      <c r="JIY579" s="51"/>
      <c r="JIZ579" s="51"/>
      <c r="JJA579" s="51"/>
      <c r="JJB579" s="51"/>
      <c r="JJC579" s="51"/>
      <c r="JJD579" s="51"/>
      <c r="JJE579" s="51"/>
      <c r="JJF579" s="51"/>
      <c r="JJG579" s="51"/>
      <c r="JJH579" s="51"/>
      <c r="JJI579" s="51"/>
      <c r="JJJ579" s="51"/>
      <c r="JJK579" s="51"/>
      <c r="JJL579" s="51"/>
      <c r="JJM579" s="51"/>
      <c r="JJN579" s="51"/>
      <c r="JJO579" s="51"/>
      <c r="JJP579" s="51"/>
      <c r="JJQ579" s="51"/>
      <c r="JJR579" s="51"/>
      <c r="JJS579" s="51"/>
      <c r="JJT579" s="51"/>
      <c r="JJU579" s="51"/>
      <c r="JJV579" s="51"/>
      <c r="JJW579" s="51"/>
      <c r="JJX579" s="51"/>
      <c r="JJY579" s="51"/>
      <c r="JJZ579" s="51"/>
      <c r="JKA579" s="51"/>
      <c r="JKB579" s="51"/>
      <c r="JKC579" s="51"/>
      <c r="JKD579" s="51"/>
      <c r="JKE579" s="51"/>
      <c r="JKF579" s="51"/>
      <c r="JKG579" s="51"/>
      <c r="JKH579" s="51"/>
      <c r="JKI579" s="51"/>
      <c r="JKJ579" s="51"/>
      <c r="JKK579" s="51"/>
      <c r="JKL579" s="51"/>
      <c r="JKM579" s="51"/>
      <c r="JKN579" s="51"/>
      <c r="JKO579" s="51"/>
      <c r="JKP579" s="51"/>
      <c r="JKQ579" s="51"/>
      <c r="JKR579" s="51"/>
      <c r="JKS579" s="51"/>
      <c r="JKT579" s="51"/>
      <c r="JKU579" s="51"/>
      <c r="JKV579" s="51"/>
      <c r="JKW579" s="51"/>
      <c r="JKX579" s="51"/>
      <c r="JKY579" s="51"/>
      <c r="JKZ579" s="51"/>
      <c r="JLA579" s="51"/>
      <c r="JLB579" s="51"/>
      <c r="JLC579" s="51"/>
      <c r="JLD579" s="51"/>
      <c r="JLE579" s="51"/>
      <c r="JLF579" s="51"/>
      <c r="JLG579" s="51"/>
      <c r="JLH579" s="51"/>
      <c r="JLI579" s="51"/>
      <c r="JLJ579" s="51"/>
      <c r="JLK579" s="51"/>
      <c r="JLL579" s="51"/>
      <c r="JLM579" s="51"/>
      <c r="JLN579" s="51"/>
      <c r="JLO579" s="51"/>
      <c r="JLP579" s="51"/>
      <c r="JLQ579" s="51"/>
      <c r="JLR579" s="51"/>
      <c r="JLS579" s="51"/>
      <c r="JLT579" s="51"/>
      <c r="JLU579" s="51"/>
      <c r="JLV579" s="51"/>
      <c r="JLW579" s="51"/>
      <c r="JLX579" s="51"/>
      <c r="JLY579" s="51"/>
      <c r="JLZ579" s="51"/>
      <c r="JMA579" s="51"/>
      <c r="JMB579" s="51"/>
      <c r="JMC579" s="51"/>
      <c r="JMD579" s="51"/>
      <c r="JME579" s="51"/>
      <c r="JMF579" s="51"/>
      <c r="JMG579" s="51"/>
      <c r="JMH579" s="51"/>
      <c r="JMI579" s="51"/>
      <c r="JMJ579" s="51"/>
      <c r="JMK579" s="51"/>
      <c r="JML579" s="51"/>
      <c r="JMM579" s="51"/>
      <c r="JMN579" s="51"/>
      <c r="JMO579" s="51"/>
      <c r="JMP579" s="51"/>
      <c r="JMQ579" s="51"/>
      <c r="JMR579" s="51"/>
      <c r="JMS579" s="51"/>
      <c r="JMT579" s="51"/>
      <c r="JMU579" s="51"/>
      <c r="JMV579" s="51"/>
      <c r="JMW579" s="51"/>
      <c r="JMX579" s="51"/>
      <c r="JMY579" s="51"/>
      <c r="JMZ579" s="51"/>
      <c r="JNA579" s="51"/>
      <c r="JNB579" s="51"/>
      <c r="JNC579" s="51"/>
      <c r="JND579" s="51"/>
      <c r="JNE579" s="51"/>
      <c r="JNF579" s="51"/>
      <c r="JNG579" s="51"/>
      <c r="JNH579" s="51"/>
      <c r="JNI579" s="51"/>
      <c r="JNJ579" s="51"/>
      <c r="JNK579" s="51"/>
      <c r="JNL579" s="51"/>
      <c r="JNM579" s="51"/>
      <c r="JNN579" s="51"/>
      <c r="JNO579" s="51"/>
      <c r="JNP579" s="51"/>
      <c r="JNQ579" s="51"/>
      <c r="JNR579" s="51"/>
      <c r="JNS579" s="51"/>
      <c r="JNT579" s="51"/>
      <c r="JNU579" s="51"/>
      <c r="JNV579" s="51"/>
      <c r="JNW579" s="51"/>
      <c r="JNX579" s="51"/>
      <c r="JNY579" s="51"/>
      <c r="JNZ579" s="51"/>
      <c r="JOA579" s="51"/>
      <c r="JOB579" s="51"/>
      <c r="JOC579" s="51"/>
      <c r="JOD579" s="51"/>
      <c r="JOE579" s="51"/>
      <c r="JOF579" s="51"/>
      <c r="JOG579" s="51"/>
      <c r="JOH579" s="51"/>
      <c r="JOI579" s="51"/>
      <c r="JOJ579" s="51"/>
      <c r="JOK579" s="51"/>
      <c r="JOL579" s="51"/>
      <c r="JOM579" s="51"/>
      <c r="JON579" s="51"/>
      <c r="JOO579" s="51"/>
      <c r="JOP579" s="51"/>
      <c r="JOQ579" s="51"/>
      <c r="JOR579" s="51"/>
      <c r="JOS579" s="51"/>
      <c r="JOT579" s="51"/>
      <c r="JOU579" s="51"/>
      <c r="JOV579" s="51"/>
      <c r="JOW579" s="51"/>
      <c r="JOX579" s="51"/>
      <c r="JOY579" s="51"/>
      <c r="JOZ579" s="51"/>
      <c r="JPA579" s="51"/>
      <c r="JPB579" s="51"/>
      <c r="JPC579" s="51"/>
      <c r="JPD579" s="51"/>
      <c r="JPE579" s="51"/>
      <c r="JPF579" s="51"/>
      <c r="JPG579" s="51"/>
      <c r="JPH579" s="51"/>
      <c r="JPI579" s="51"/>
      <c r="JPJ579" s="51"/>
      <c r="JPK579" s="51"/>
      <c r="JPL579" s="51"/>
      <c r="JPM579" s="51"/>
      <c r="JPN579" s="51"/>
      <c r="JPO579" s="51"/>
      <c r="JPP579" s="51"/>
      <c r="JPQ579" s="51"/>
      <c r="JPR579" s="51"/>
      <c r="JPS579" s="51"/>
      <c r="JPT579" s="51"/>
      <c r="JPU579" s="51"/>
      <c r="JPV579" s="51"/>
      <c r="JPW579" s="51"/>
      <c r="JPX579" s="51"/>
      <c r="JPY579" s="51"/>
      <c r="JPZ579" s="51"/>
      <c r="JQA579" s="51"/>
      <c r="JQB579" s="51"/>
      <c r="JQC579" s="51"/>
      <c r="JQD579" s="51"/>
      <c r="JQE579" s="51"/>
      <c r="JQF579" s="51"/>
      <c r="JQG579" s="51"/>
      <c r="JQH579" s="51"/>
      <c r="JQI579" s="51"/>
      <c r="JQJ579" s="51"/>
      <c r="JQK579" s="51"/>
      <c r="JQL579" s="51"/>
      <c r="JQM579" s="51"/>
      <c r="JQN579" s="51"/>
      <c r="JQO579" s="51"/>
      <c r="JQP579" s="51"/>
      <c r="JQQ579" s="51"/>
      <c r="JQR579" s="51"/>
      <c r="JQS579" s="51"/>
      <c r="JQT579" s="51"/>
      <c r="JQU579" s="51"/>
      <c r="JQV579" s="51"/>
      <c r="JQW579" s="51"/>
      <c r="JQX579" s="51"/>
      <c r="JQY579" s="51"/>
      <c r="JQZ579" s="51"/>
      <c r="JRA579" s="51"/>
      <c r="JRB579" s="51"/>
      <c r="JRC579" s="51"/>
      <c r="JRD579" s="51"/>
      <c r="JRE579" s="51"/>
      <c r="JRF579" s="51"/>
      <c r="JRG579" s="51"/>
      <c r="JRH579" s="51"/>
      <c r="JRI579" s="51"/>
      <c r="JRJ579" s="51"/>
      <c r="JRK579" s="51"/>
      <c r="JRL579" s="51"/>
      <c r="JRM579" s="51"/>
      <c r="JRN579" s="51"/>
      <c r="JRO579" s="51"/>
      <c r="JRP579" s="51"/>
      <c r="JRQ579" s="51"/>
      <c r="JRR579" s="51"/>
      <c r="JRS579" s="51"/>
      <c r="JRT579" s="51"/>
      <c r="JRU579" s="51"/>
      <c r="JRV579" s="51"/>
      <c r="JRW579" s="51"/>
      <c r="JRX579" s="51"/>
      <c r="JRY579" s="51"/>
      <c r="JRZ579" s="51"/>
      <c r="JSA579" s="51"/>
      <c r="JSB579" s="51"/>
      <c r="JSC579" s="51"/>
      <c r="JSD579" s="51"/>
      <c r="JSE579" s="51"/>
      <c r="JSF579" s="51"/>
      <c r="JSG579" s="51"/>
      <c r="JSH579" s="51"/>
      <c r="JSI579" s="51"/>
      <c r="JSJ579" s="51"/>
      <c r="JSK579" s="51"/>
      <c r="JSL579" s="51"/>
      <c r="JSM579" s="51"/>
      <c r="JSN579" s="51"/>
      <c r="JSO579" s="51"/>
      <c r="JSP579" s="51"/>
      <c r="JSQ579" s="51"/>
      <c r="JSR579" s="51"/>
      <c r="JSS579" s="51"/>
      <c r="JST579" s="51"/>
      <c r="JSU579" s="51"/>
      <c r="JSV579" s="51"/>
      <c r="JSW579" s="51"/>
      <c r="JSX579" s="51"/>
      <c r="JSY579" s="51"/>
      <c r="JSZ579" s="51"/>
      <c r="JTA579" s="51"/>
      <c r="JTB579" s="51"/>
      <c r="JTC579" s="51"/>
      <c r="JTD579" s="51"/>
      <c r="JTE579" s="51"/>
      <c r="JTF579" s="51"/>
      <c r="JTG579" s="51"/>
      <c r="JTH579" s="51"/>
      <c r="JTI579" s="51"/>
      <c r="JTJ579" s="51"/>
      <c r="JTK579" s="51"/>
      <c r="JTL579" s="51"/>
      <c r="JTM579" s="51"/>
      <c r="JTN579" s="51"/>
      <c r="JTO579" s="51"/>
      <c r="JTP579" s="51"/>
      <c r="JTQ579" s="51"/>
      <c r="JTR579" s="51"/>
      <c r="JTS579" s="51"/>
      <c r="JTT579" s="51"/>
      <c r="JTU579" s="51"/>
      <c r="JTV579" s="51"/>
      <c r="JTW579" s="51"/>
      <c r="JTX579" s="51"/>
      <c r="JTY579" s="51"/>
      <c r="JTZ579" s="51"/>
      <c r="JUA579" s="51"/>
      <c r="JUB579" s="51"/>
      <c r="JUC579" s="51"/>
      <c r="JUD579" s="51"/>
      <c r="JUE579" s="51"/>
      <c r="JUF579" s="51"/>
      <c r="JUG579" s="51"/>
      <c r="JUH579" s="51"/>
      <c r="JUI579" s="51"/>
      <c r="JUJ579" s="51"/>
      <c r="JUK579" s="51"/>
      <c r="JUL579" s="51"/>
      <c r="JUM579" s="51"/>
      <c r="JUN579" s="51"/>
      <c r="JUO579" s="51"/>
      <c r="JUP579" s="51"/>
      <c r="JUQ579" s="51"/>
      <c r="JUR579" s="51"/>
      <c r="JUS579" s="51"/>
      <c r="JUT579" s="51"/>
      <c r="JUU579" s="51"/>
      <c r="JUV579" s="51"/>
      <c r="JUW579" s="51"/>
      <c r="JUX579" s="51"/>
      <c r="JUY579" s="51"/>
      <c r="JUZ579" s="51"/>
      <c r="JVA579" s="51"/>
      <c r="JVB579" s="51"/>
      <c r="JVC579" s="51"/>
      <c r="JVD579" s="51"/>
      <c r="JVE579" s="51"/>
      <c r="JVF579" s="51"/>
      <c r="JVG579" s="51"/>
      <c r="JVH579" s="51"/>
      <c r="JVI579" s="51"/>
      <c r="JVJ579" s="51"/>
      <c r="JVK579" s="51"/>
      <c r="JVL579" s="51"/>
      <c r="JVM579" s="51"/>
      <c r="JVN579" s="51"/>
      <c r="JVO579" s="51"/>
      <c r="JVP579" s="51"/>
      <c r="JVQ579" s="51"/>
      <c r="JVR579" s="51"/>
      <c r="JVS579" s="51"/>
      <c r="JVT579" s="51"/>
      <c r="JVU579" s="51"/>
      <c r="JVV579" s="51"/>
      <c r="JVW579" s="51"/>
      <c r="JVX579" s="51"/>
      <c r="JVY579" s="51"/>
      <c r="JVZ579" s="51"/>
      <c r="JWA579" s="51"/>
      <c r="JWB579" s="51"/>
      <c r="JWC579" s="51"/>
      <c r="JWD579" s="51"/>
      <c r="JWE579" s="51"/>
      <c r="JWF579" s="51"/>
      <c r="JWG579" s="51"/>
      <c r="JWH579" s="51"/>
      <c r="JWI579" s="51"/>
      <c r="JWJ579" s="51"/>
      <c r="JWK579" s="51"/>
      <c r="JWL579" s="51"/>
      <c r="JWM579" s="51"/>
      <c r="JWN579" s="51"/>
      <c r="JWO579" s="51"/>
      <c r="JWP579" s="51"/>
      <c r="JWQ579" s="51"/>
      <c r="JWR579" s="51"/>
      <c r="JWS579" s="51"/>
      <c r="JWT579" s="51"/>
      <c r="JWU579" s="51"/>
      <c r="JWV579" s="51"/>
      <c r="JWW579" s="51"/>
      <c r="JWX579" s="51"/>
      <c r="JWY579" s="51"/>
      <c r="JWZ579" s="51"/>
      <c r="JXA579" s="51"/>
      <c r="JXB579" s="51"/>
      <c r="JXC579" s="51"/>
      <c r="JXD579" s="51"/>
      <c r="JXE579" s="51"/>
      <c r="JXF579" s="51"/>
      <c r="JXG579" s="51"/>
      <c r="JXH579" s="51"/>
      <c r="JXI579" s="51"/>
      <c r="JXJ579" s="51"/>
      <c r="JXK579" s="51"/>
      <c r="JXL579" s="51"/>
      <c r="JXM579" s="51"/>
      <c r="JXN579" s="51"/>
      <c r="JXO579" s="51"/>
      <c r="JXP579" s="51"/>
      <c r="JXQ579" s="51"/>
      <c r="JXR579" s="51"/>
      <c r="JXS579" s="51"/>
      <c r="JXT579" s="51"/>
      <c r="JXU579" s="51"/>
      <c r="JXV579" s="51"/>
      <c r="JXW579" s="51"/>
      <c r="JXX579" s="51"/>
      <c r="JXY579" s="51"/>
      <c r="JXZ579" s="51"/>
      <c r="JYA579" s="51"/>
      <c r="JYB579" s="51"/>
      <c r="JYC579" s="51"/>
      <c r="JYD579" s="51"/>
      <c r="JYE579" s="51"/>
      <c r="JYF579" s="51"/>
      <c r="JYG579" s="51"/>
      <c r="JYH579" s="51"/>
      <c r="JYI579" s="51"/>
      <c r="JYJ579" s="51"/>
      <c r="JYK579" s="51"/>
      <c r="JYL579" s="51"/>
      <c r="JYM579" s="51"/>
      <c r="JYN579" s="51"/>
      <c r="JYO579" s="51"/>
      <c r="JYP579" s="51"/>
      <c r="JYQ579" s="51"/>
      <c r="JYR579" s="51"/>
      <c r="JYS579" s="51"/>
      <c r="JYT579" s="51"/>
      <c r="JYU579" s="51"/>
      <c r="JYV579" s="51"/>
      <c r="JYW579" s="51"/>
      <c r="JYX579" s="51"/>
      <c r="JYY579" s="51"/>
      <c r="JYZ579" s="51"/>
      <c r="JZA579" s="51"/>
      <c r="JZB579" s="51"/>
      <c r="JZC579" s="51"/>
      <c r="JZD579" s="51"/>
      <c r="JZE579" s="51"/>
      <c r="JZF579" s="51"/>
      <c r="JZG579" s="51"/>
      <c r="JZH579" s="51"/>
      <c r="JZI579" s="51"/>
      <c r="JZJ579" s="51"/>
      <c r="JZK579" s="51"/>
      <c r="JZL579" s="51"/>
      <c r="JZM579" s="51"/>
      <c r="JZN579" s="51"/>
      <c r="JZO579" s="51"/>
      <c r="JZP579" s="51"/>
      <c r="JZQ579" s="51"/>
      <c r="JZR579" s="51"/>
      <c r="JZS579" s="51"/>
      <c r="JZT579" s="51"/>
      <c r="JZU579" s="51"/>
      <c r="JZV579" s="51"/>
      <c r="JZW579" s="51"/>
      <c r="JZX579" s="51"/>
      <c r="JZY579" s="51"/>
      <c r="JZZ579" s="51"/>
      <c r="KAA579" s="51"/>
      <c r="KAB579" s="51"/>
      <c r="KAC579" s="51"/>
      <c r="KAD579" s="51"/>
      <c r="KAE579" s="51"/>
      <c r="KAF579" s="51"/>
      <c r="KAG579" s="51"/>
      <c r="KAH579" s="51"/>
      <c r="KAI579" s="51"/>
      <c r="KAJ579" s="51"/>
      <c r="KAK579" s="51"/>
      <c r="KAL579" s="51"/>
      <c r="KAM579" s="51"/>
      <c r="KAN579" s="51"/>
      <c r="KAO579" s="51"/>
      <c r="KAP579" s="51"/>
      <c r="KAQ579" s="51"/>
      <c r="KAR579" s="51"/>
      <c r="KAS579" s="51"/>
      <c r="KAT579" s="51"/>
      <c r="KAU579" s="51"/>
      <c r="KAV579" s="51"/>
      <c r="KAW579" s="51"/>
      <c r="KAX579" s="51"/>
      <c r="KAY579" s="51"/>
      <c r="KAZ579" s="51"/>
      <c r="KBA579" s="51"/>
      <c r="KBB579" s="51"/>
      <c r="KBC579" s="51"/>
      <c r="KBD579" s="51"/>
      <c r="KBE579" s="51"/>
      <c r="KBF579" s="51"/>
      <c r="KBG579" s="51"/>
      <c r="KBH579" s="51"/>
      <c r="KBI579" s="51"/>
      <c r="KBJ579" s="51"/>
      <c r="KBK579" s="51"/>
      <c r="KBL579" s="51"/>
      <c r="KBM579" s="51"/>
      <c r="KBN579" s="51"/>
      <c r="KBO579" s="51"/>
      <c r="KBP579" s="51"/>
      <c r="KBQ579" s="51"/>
      <c r="KBR579" s="51"/>
      <c r="KBS579" s="51"/>
      <c r="KBT579" s="51"/>
      <c r="KBU579" s="51"/>
      <c r="KBV579" s="51"/>
      <c r="KBW579" s="51"/>
      <c r="KBX579" s="51"/>
      <c r="KBY579" s="51"/>
      <c r="KBZ579" s="51"/>
      <c r="KCA579" s="51"/>
      <c r="KCB579" s="51"/>
      <c r="KCC579" s="51"/>
      <c r="KCD579" s="51"/>
      <c r="KCE579" s="51"/>
      <c r="KCF579" s="51"/>
      <c r="KCG579" s="51"/>
      <c r="KCH579" s="51"/>
      <c r="KCI579" s="51"/>
      <c r="KCJ579" s="51"/>
      <c r="KCK579" s="51"/>
      <c r="KCL579" s="51"/>
      <c r="KCM579" s="51"/>
      <c r="KCN579" s="51"/>
      <c r="KCO579" s="51"/>
      <c r="KCP579" s="51"/>
      <c r="KCQ579" s="51"/>
      <c r="KCR579" s="51"/>
      <c r="KCS579" s="51"/>
      <c r="KCT579" s="51"/>
      <c r="KCU579" s="51"/>
      <c r="KCV579" s="51"/>
      <c r="KCW579" s="51"/>
      <c r="KCX579" s="51"/>
      <c r="KCY579" s="51"/>
      <c r="KCZ579" s="51"/>
      <c r="KDA579" s="51"/>
      <c r="KDB579" s="51"/>
      <c r="KDC579" s="51"/>
      <c r="KDD579" s="51"/>
      <c r="KDE579" s="51"/>
      <c r="KDF579" s="51"/>
      <c r="KDG579" s="51"/>
      <c r="KDH579" s="51"/>
      <c r="KDI579" s="51"/>
      <c r="KDJ579" s="51"/>
      <c r="KDK579" s="51"/>
      <c r="KDL579" s="51"/>
      <c r="KDM579" s="51"/>
      <c r="KDN579" s="51"/>
      <c r="KDO579" s="51"/>
      <c r="KDP579" s="51"/>
      <c r="KDQ579" s="51"/>
      <c r="KDR579" s="51"/>
      <c r="KDS579" s="51"/>
      <c r="KDT579" s="51"/>
      <c r="KDU579" s="51"/>
      <c r="KDV579" s="51"/>
      <c r="KDW579" s="51"/>
      <c r="KDX579" s="51"/>
      <c r="KDY579" s="51"/>
      <c r="KDZ579" s="51"/>
      <c r="KEA579" s="51"/>
      <c r="KEB579" s="51"/>
      <c r="KEC579" s="51"/>
      <c r="KED579" s="51"/>
      <c r="KEE579" s="51"/>
      <c r="KEF579" s="51"/>
      <c r="KEG579" s="51"/>
      <c r="KEH579" s="51"/>
      <c r="KEI579" s="51"/>
      <c r="KEJ579" s="51"/>
      <c r="KEK579" s="51"/>
      <c r="KEL579" s="51"/>
      <c r="KEM579" s="51"/>
      <c r="KEN579" s="51"/>
      <c r="KEO579" s="51"/>
      <c r="KEP579" s="51"/>
      <c r="KEQ579" s="51"/>
      <c r="KER579" s="51"/>
      <c r="KES579" s="51"/>
      <c r="KET579" s="51"/>
      <c r="KEU579" s="51"/>
      <c r="KEV579" s="51"/>
      <c r="KEW579" s="51"/>
      <c r="KEX579" s="51"/>
      <c r="KEY579" s="51"/>
      <c r="KEZ579" s="51"/>
      <c r="KFA579" s="51"/>
      <c r="KFB579" s="51"/>
      <c r="KFC579" s="51"/>
      <c r="KFD579" s="51"/>
      <c r="KFE579" s="51"/>
      <c r="KFF579" s="51"/>
      <c r="KFG579" s="51"/>
      <c r="KFH579" s="51"/>
      <c r="KFI579" s="51"/>
      <c r="KFJ579" s="51"/>
      <c r="KFK579" s="51"/>
      <c r="KFL579" s="51"/>
      <c r="KFM579" s="51"/>
      <c r="KFN579" s="51"/>
      <c r="KFO579" s="51"/>
      <c r="KFP579" s="51"/>
      <c r="KFQ579" s="51"/>
      <c r="KFR579" s="51"/>
      <c r="KFS579" s="51"/>
      <c r="KFT579" s="51"/>
      <c r="KFU579" s="51"/>
      <c r="KFV579" s="51"/>
      <c r="KFW579" s="51"/>
      <c r="KFX579" s="51"/>
      <c r="KFY579" s="51"/>
      <c r="KFZ579" s="51"/>
      <c r="KGA579" s="51"/>
      <c r="KGB579" s="51"/>
      <c r="KGC579" s="51"/>
      <c r="KGD579" s="51"/>
      <c r="KGE579" s="51"/>
      <c r="KGF579" s="51"/>
      <c r="KGG579" s="51"/>
      <c r="KGH579" s="51"/>
      <c r="KGI579" s="51"/>
      <c r="KGJ579" s="51"/>
      <c r="KGK579" s="51"/>
      <c r="KGL579" s="51"/>
      <c r="KGM579" s="51"/>
      <c r="KGN579" s="51"/>
      <c r="KGO579" s="51"/>
      <c r="KGP579" s="51"/>
      <c r="KGQ579" s="51"/>
      <c r="KGR579" s="51"/>
      <c r="KGS579" s="51"/>
      <c r="KGT579" s="51"/>
      <c r="KGU579" s="51"/>
      <c r="KGV579" s="51"/>
      <c r="KGW579" s="51"/>
      <c r="KGX579" s="51"/>
      <c r="KGY579" s="51"/>
      <c r="KGZ579" s="51"/>
      <c r="KHA579" s="51"/>
      <c r="KHB579" s="51"/>
      <c r="KHC579" s="51"/>
      <c r="KHD579" s="51"/>
      <c r="KHE579" s="51"/>
      <c r="KHF579" s="51"/>
      <c r="KHG579" s="51"/>
      <c r="KHH579" s="51"/>
      <c r="KHI579" s="51"/>
      <c r="KHJ579" s="51"/>
      <c r="KHK579" s="51"/>
      <c r="KHL579" s="51"/>
      <c r="KHM579" s="51"/>
      <c r="KHN579" s="51"/>
      <c r="KHO579" s="51"/>
      <c r="KHP579" s="51"/>
      <c r="KHQ579" s="51"/>
      <c r="KHR579" s="51"/>
      <c r="KHS579" s="51"/>
      <c r="KHT579" s="51"/>
      <c r="KHU579" s="51"/>
      <c r="KHV579" s="51"/>
      <c r="KHW579" s="51"/>
      <c r="KHX579" s="51"/>
      <c r="KHY579" s="51"/>
      <c r="KHZ579" s="51"/>
      <c r="KIA579" s="51"/>
      <c r="KIB579" s="51"/>
      <c r="KIC579" s="51"/>
      <c r="KID579" s="51"/>
      <c r="KIE579" s="51"/>
      <c r="KIF579" s="51"/>
      <c r="KIG579" s="51"/>
      <c r="KIH579" s="51"/>
      <c r="KII579" s="51"/>
      <c r="KIJ579" s="51"/>
      <c r="KIK579" s="51"/>
      <c r="KIL579" s="51"/>
      <c r="KIM579" s="51"/>
      <c r="KIN579" s="51"/>
      <c r="KIO579" s="51"/>
      <c r="KIP579" s="51"/>
      <c r="KIQ579" s="51"/>
      <c r="KIR579" s="51"/>
      <c r="KIS579" s="51"/>
      <c r="KIT579" s="51"/>
      <c r="KIU579" s="51"/>
      <c r="KIV579" s="51"/>
      <c r="KIW579" s="51"/>
      <c r="KIX579" s="51"/>
      <c r="KIY579" s="51"/>
      <c r="KIZ579" s="51"/>
      <c r="KJA579" s="51"/>
      <c r="KJB579" s="51"/>
      <c r="KJC579" s="51"/>
      <c r="KJD579" s="51"/>
      <c r="KJE579" s="51"/>
      <c r="KJF579" s="51"/>
      <c r="KJG579" s="51"/>
      <c r="KJH579" s="51"/>
      <c r="KJI579" s="51"/>
      <c r="KJJ579" s="51"/>
      <c r="KJK579" s="51"/>
      <c r="KJL579" s="51"/>
      <c r="KJM579" s="51"/>
      <c r="KJN579" s="51"/>
      <c r="KJO579" s="51"/>
      <c r="KJP579" s="51"/>
      <c r="KJQ579" s="51"/>
      <c r="KJR579" s="51"/>
      <c r="KJS579" s="51"/>
      <c r="KJT579" s="51"/>
      <c r="KJU579" s="51"/>
      <c r="KJV579" s="51"/>
      <c r="KJW579" s="51"/>
      <c r="KJX579" s="51"/>
      <c r="KJY579" s="51"/>
      <c r="KJZ579" s="51"/>
      <c r="KKA579" s="51"/>
      <c r="KKB579" s="51"/>
      <c r="KKC579" s="51"/>
      <c r="KKD579" s="51"/>
      <c r="KKE579" s="51"/>
      <c r="KKF579" s="51"/>
      <c r="KKG579" s="51"/>
      <c r="KKH579" s="51"/>
      <c r="KKI579" s="51"/>
      <c r="KKJ579" s="51"/>
      <c r="KKK579" s="51"/>
      <c r="KKL579" s="51"/>
      <c r="KKM579" s="51"/>
      <c r="KKN579" s="51"/>
      <c r="KKO579" s="51"/>
      <c r="KKP579" s="51"/>
      <c r="KKQ579" s="51"/>
      <c r="KKR579" s="51"/>
      <c r="KKS579" s="51"/>
      <c r="KKT579" s="51"/>
      <c r="KKU579" s="51"/>
      <c r="KKV579" s="51"/>
      <c r="KKW579" s="51"/>
      <c r="KKX579" s="51"/>
      <c r="KKY579" s="51"/>
      <c r="KKZ579" s="51"/>
      <c r="KLA579" s="51"/>
      <c r="KLB579" s="51"/>
      <c r="KLC579" s="51"/>
      <c r="KLD579" s="51"/>
      <c r="KLE579" s="51"/>
      <c r="KLF579" s="51"/>
      <c r="KLG579" s="51"/>
      <c r="KLH579" s="51"/>
      <c r="KLI579" s="51"/>
      <c r="KLJ579" s="51"/>
      <c r="KLK579" s="51"/>
      <c r="KLL579" s="51"/>
      <c r="KLM579" s="51"/>
      <c r="KLN579" s="51"/>
      <c r="KLO579" s="51"/>
      <c r="KLP579" s="51"/>
      <c r="KLQ579" s="51"/>
      <c r="KLR579" s="51"/>
      <c r="KLS579" s="51"/>
      <c r="KLT579" s="51"/>
      <c r="KLU579" s="51"/>
      <c r="KLV579" s="51"/>
      <c r="KLW579" s="51"/>
      <c r="KLX579" s="51"/>
      <c r="KLY579" s="51"/>
      <c r="KLZ579" s="51"/>
      <c r="KMA579" s="51"/>
      <c r="KMB579" s="51"/>
      <c r="KMC579" s="51"/>
      <c r="KMD579" s="51"/>
      <c r="KME579" s="51"/>
      <c r="KMF579" s="51"/>
      <c r="KMG579" s="51"/>
      <c r="KMH579" s="51"/>
      <c r="KMI579" s="51"/>
      <c r="KMJ579" s="51"/>
      <c r="KMK579" s="51"/>
      <c r="KML579" s="51"/>
      <c r="KMM579" s="51"/>
      <c r="KMN579" s="51"/>
      <c r="KMO579" s="51"/>
      <c r="KMP579" s="51"/>
      <c r="KMQ579" s="51"/>
      <c r="KMR579" s="51"/>
      <c r="KMS579" s="51"/>
      <c r="KMT579" s="51"/>
      <c r="KMU579" s="51"/>
      <c r="KMV579" s="51"/>
      <c r="KMW579" s="51"/>
      <c r="KMX579" s="51"/>
      <c r="KMY579" s="51"/>
      <c r="KMZ579" s="51"/>
      <c r="KNA579" s="51"/>
      <c r="KNB579" s="51"/>
      <c r="KNC579" s="51"/>
      <c r="KND579" s="51"/>
      <c r="KNE579" s="51"/>
      <c r="KNF579" s="51"/>
      <c r="KNG579" s="51"/>
      <c r="KNH579" s="51"/>
      <c r="KNI579" s="51"/>
      <c r="KNJ579" s="51"/>
      <c r="KNK579" s="51"/>
      <c r="KNL579" s="51"/>
      <c r="KNM579" s="51"/>
      <c r="KNN579" s="51"/>
      <c r="KNO579" s="51"/>
      <c r="KNP579" s="51"/>
      <c r="KNQ579" s="51"/>
      <c r="KNR579" s="51"/>
      <c r="KNS579" s="51"/>
      <c r="KNT579" s="51"/>
      <c r="KNU579" s="51"/>
      <c r="KNV579" s="51"/>
      <c r="KNW579" s="51"/>
      <c r="KNX579" s="51"/>
      <c r="KNY579" s="51"/>
      <c r="KNZ579" s="51"/>
      <c r="KOA579" s="51"/>
      <c r="KOB579" s="51"/>
      <c r="KOC579" s="51"/>
      <c r="KOD579" s="51"/>
      <c r="KOE579" s="51"/>
      <c r="KOF579" s="51"/>
      <c r="KOG579" s="51"/>
      <c r="KOH579" s="51"/>
      <c r="KOI579" s="51"/>
      <c r="KOJ579" s="51"/>
      <c r="KOK579" s="51"/>
      <c r="KOL579" s="51"/>
      <c r="KOM579" s="51"/>
      <c r="KON579" s="51"/>
      <c r="KOO579" s="51"/>
      <c r="KOP579" s="51"/>
      <c r="KOQ579" s="51"/>
      <c r="KOR579" s="51"/>
      <c r="KOS579" s="51"/>
      <c r="KOT579" s="51"/>
      <c r="KOU579" s="51"/>
      <c r="KOV579" s="51"/>
      <c r="KOW579" s="51"/>
      <c r="KOX579" s="51"/>
      <c r="KOY579" s="51"/>
      <c r="KOZ579" s="51"/>
      <c r="KPA579" s="51"/>
      <c r="KPB579" s="51"/>
      <c r="KPC579" s="51"/>
      <c r="KPD579" s="51"/>
      <c r="KPE579" s="51"/>
      <c r="KPF579" s="51"/>
      <c r="KPG579" s="51"/>
      <c r="KPH579" s="51"/>
      <c r="KPI579" s="51"/>
      <c r="KPJ579" s="51"/>
      <c r="KPK579" s="51"/>
      <c r="KPL579" s="51"/>
      <c r="KPM579" s="51"/>
      <c r="KPN579" s="51"/>
      <c r="KPO579" s="51"/>
      <c r="KPP579" s="51"/>
      <c r="KPQ579" s="51"/>
      <c r="KPR579" s="51"/>
      <c r="KPS579" s="51"/>
      <c r="KPT579" s="51"/>
      <c r="KPU579" s="51"/>
      <c r="KPV579" s="51"/>
      <c r="KPW579" s="51"/>
      <c r="KPX579" s="51"/>
      <c r="KPY579" s="51"/>
      <c r="KPZ579" s="51"/>
      <c r="KQA579" s="51"/>
      <c r="KQB579" s="51"/>
      <c r="KQC579" s="51"/>
      <c r="KQD579" s="51"/>
      <c r="KQE579" s="51"/>
      <c r="KQF579" s="51"/>
      <c r="KQG579" s="51"/>
      <c r="KQH579" s="51"/>
      <c r="KQI579" s="51"/>
      <c r="KQJ579" s="51"/>
      <c r="KQK579" s="51"/>
      <c r="KQL579" s="51"/>
      <c r="KQM579" s="51"/>
      <c r="KQN579" s="51"/>
      <c r="KQO579" s="51"/>
      <c r="KQP579" s="51"/>
      <c r="KQQ579" s="51"/>
      <c r="KQR579" s="51"/>
      <c r="KQS579" s="51"/>
      <c r="KQT579" s="51"/>
      <c r="KQU579" s="51"/>
      <c r="KQV579" s="51"/>
      <c r="KQW579" s="51"/>
      <c r="KQX579" s="51"/>
      <c r="KQY579" s="51"/>
      <c r="KQZ579" s="51"/>
      <c r="KRA579" s="51"/>
      <c r="KRB579" s="51"/>
      <c r="KRC579" s="51"/>
      <c r="KRD579" s="51"/>
      <c r="KRE579" s="51"/>
      <c r="KRF579" s="51"/>
      <c r="KRG579" s="51"/>
      <c r="KRH579" s="51"/>
      <c r="KRI579" s="51"/>
      <c r="KRJ579" s="51"/>
      <c r="KRK579" s="51"/>
      <c r="KRL579" s="51"/>
      <c r="KRM579" s="51"/>
      <c r="KRN579" s="51"/>
      <c r="KRO579" s="51"/>
      <c r="KRP579" s="51"/>
      <c r="KRQ579" s="51"/>
      <c r="KRR579" s="51"/>
      <c r="KRS579" s="51"/>
      <c r="KRT579" s="51"/>
      <c r="KRU579" s="51"/>
      <c r="KRV579" s="51"/>
      <c r="KRW579" s="51"/>
      <c r="KRX579" s="51"/>
      <c r="KRY579" s="51"/>
      <c r="KRZ579" s="51"/>
      <c r="KSA579" s="51"/>
      <c r="KSB579" s="51"/>
      <c r="KSC579" s="51"/>
      <c r="KSD579" s="51"/>
      <c r="KSE579" s="51"/>
      <c r="KSF579" s="51"/>
      <c r="KSG579" s="51"/>
      <c r="KSH579" s="51"/>
      <c r="KSI579" s="51"/>
      <c r="KSJ579" s="51"/>
      <c r="KSK579" s="51"/>
      <c r="KSL579" s="51"/>
      <c r="KSM579" s="51"/>
      <c r="KSN579" s="51"/>
      <c r="KSO579" s="51"/>
      <c r="KSP579" s="51"/>
      <c r="KSQ579" s="51"/>
      <c r="KSR579" s="51"/>
      <c r="KSS579" s="51"/>
      <c r="KST579" s="51"/>
      <c r="KSU579" s="51"/>
      <c r="KSV579" s="51"/>
      <c r="KSW579" s="51"/>
      <c r="KSX579" s="51"/>
      <c r="KSY579" s="51"/>
      <c r="KSZ579" s="51"/>
      <c r="KTA579" s="51"/>
      <c r="KTB579" s="51"/>
      <c r="KTC579" s="51"/>
      <c r="KTD579" s="51"/>
      <c r="KTE579" s="51"/>
      <c r="KTF579" s="51"/>
      <c r="KTG579" s="51"/>
      <c r="KTH579" s="51"/>
      <c r="KTI579" s="51"/>
      <c r="KTJ579" s="51"/>
      <c r="KTK579" s="51"/>
      <c r="KTL579" s="51"/>
      <c r="KTM579" s="51"/>
      <c r="KTN579" s="51"/>
      <c r="KTO579" s="51"/>
      <c r="KTP579" s="51"/>
      <c r="KTQ579" s="51"/>
      <c r="KTR579" s="51"/>
      <c r="KTS579" s="51"/>
      <c r="KTT579" s="51"/>
      <c r="KTU579" s="51"/>
      <c r="KTV579" s="51"/>
      <c r="KTW579" s="51"/>
      <c r="KTX579" s="51"/>
      <c r="KTY579" s="51"/>
      <c r="KTZ579" s="51"/>
      <c r="KUA579" s="51"/>
      <c r="KUB579" s="51"/>
      <c r="KUC579" s="51"/>
      <c r="KUD579" s="51"/>
      <c r="KUE579" s="51"/>
      <c r="KUF579" s="51"/>
      <c r="KUG579" s="51"/>
      <c r="KUH579" s="51"/>
      <c r="KUI579" s="51"/>
      <c r="KUJ579" s="51"/>
      <c r="KUK579" s="51"/>
      <c r="KUL579" s="51"/>
      <c r="KUM579" s="51"/>
      <c r="KUN579" s="51"/>
      <c r="KUO579" s="51"/>
      <c r="KUP579" s="51"/>
      <c r="KUQ579" s="51"/>
      <c r="KUR579" s="51"/>
      <c r="KUS579" s="51"/>
      <c r="KUT579" s="51"/>
      <c r="KUU579" s="51"/>
      <c r="KUV579" s="51"/>
      <c r="KUW579" s="51"/>
      <c r="KUX579" s="51"/>
      <c r="KUY579" s="51"/>
      <c r="KUZ579" s="51"/>
      <c r="KVA579" s="51"/>
      <c r="KVB579" s="51"/>
      <c r="KVC579" s="51"/>
      <c r="KVD579" s="51"/>
      <c r="KVE579" s="51"/>
      <c r="KVF579" s="51"/>
      <c r="KVG579" s="51"/>
      <c r="KVH579" s="51"/>
      <c r="KVI579" s="51"/>
      <c r="KVJ579" s="51"/>
      <c r="KVK579" s="51"/>
      <c r="KVL579" s="51"/>
      <c r="KVM579" s="51"/>
      <c r="KVN579" s="51"/>
      <c r="KVO579" s="51"/>
      <c r="KVP579" s="51"/>
      <c r="KVQ579" s="51"/>
      <c r="KVR579" s="51"/>
      <c r="KVS579" s="51"/>
      <c r="KVT579" s="51"/>
      <c r="KVU579" s="51"/>
      <c r="KVV579" s="51"/>
      <c r="KVW579" s="51"/>
      <c r="KVX579" s="51"/>
      <c r="KVY579" s="51"/>
      <c r="KVZ579" s="51"/>
      <c r="KWA579" s="51"/>
      <c r="KWB579" s="51"/>
      <c r="KWC579" s="51"/>
      <c r="KWD579" s="51"/>
      <c r="KWE579" s="51"/>
      <c r="KWF579" s="51"/>
      <c r="KWG579" s="51"/>
      <c r="KWH579" s="51"/>
      <c r="KWI579" s="51"/>
      <c r="KWJ579" s="51"/>
      <c r="KWK579" s="51"/>
      <c r="KWL579" s="51"/>
      <c r="KWM579" s="51"/>
      <c r="KWN579" s="51"/>
      <c r="KWO579" s="51"/>
      <c r="KWP579" s="51"/>
      <c r="KWQ579" s="51"/>
      <c r="KWR579" s="51"/>
      <c r="KWS579" s="51"/>
      <c r="KWT579" s="51"/>
      <c r="KWU579" s="51"/>
      <c r="KWV579" s="51"/>
      <c r="KWW579" s="51"/>
      <c r="KWX579" s="51"/>
      <c r="KWY579" s="51"/>
      <c r="KWZ579" s="51"/>
      <c r="KXA579" s="51"/>
      <c r="KXB579" s="51"/>
      <c r="KXC579" s="51"/>
      <c r="KXD579" s="51"/>
      <c r="KXE579" s="51"/>
      <c r="KXF579" s="51"/>
      <c r="KXG579" s="51"/>
      <c r="KXH579" s="51"/>
      <c r="KXI579" s="51"/>
      <c r="KXJ579" s="51"/>
      <c r="KXK579" s="51"/>
      <c r="KXL579" s="51"/>
      <c r="KXM579" s="51"/>
      <c r="KXN579" s="51"/>
      <c r="KXO579" s="51"/>
      <c r="KXP579" s="51"/>
      <c r="KXQ579" s="51"/>
      <c r="KXR579" s="51"/>
      <c r="KXS579" s="51"/>
      <c r="KXT579" s="51"/>
      <c r="KXU579" s="51"/>
      <c r="KXV579" s="51"/>
      <c r="KXW579" s="51"/>
      <c r="KXX579" s="51"/>
      <c r="KXY579" s="51"/>
      <c r="KXZ579" s="51"/>
      <c r="KYA579" s="51"/>
      <c r="KYB579" s="51"/>
      <c r="KYC579" s="51"/>
      <c r="KYD579" s="51"/>
      <c r="KYE579" s="51"/>
      <c r="KYF579" s="51"/>
      <c r="KYG579" s="51"/>
      <c r="KYH579" s="51"/>
      <c r="KYI579" s="51"/>
      <c r="KYJ579" s="51"/>
      <c r="KYK579" s="51"/>
      <c r="KYL579" s="51"/>
      <c r="KYM579" s="51"/>
      <c r="KYN579" s="51"/>
      <c r="KYO579" s="51"/>
      <c r="KYP579" s="51"/>
      <c r="KYQ579" s="51"/>
      <c r="KYR579" s="51"/>
      <c r="KYS579" s="51"/>
      <c r="KYT579" s="51"/>
      <c r="KYU579" s="51"/>
      <c r="KYV579" s="51"/>
      <c r="KYW579" s="51"/>
      <c r="KYX579" s="51"/>
      <c r="KYY579" s="51"/>
      <c r="KYZ579" s="51"/>
      <c r="KZA579" s="51"/>
      <c r="KZB579" s="51"/>
      <c r="KZC579" s="51"/>
      <c r="KZD579" s="51"/>
      <c r="KZE579" s="51"/>
      <c r="KZF579" s="51"/>
      <c r="KZG579" s="51"/>
      <c r="KZH579" s="51"/>
      <c r="KZI579" s="51"/>
      <c r="KZJ579" s="51"/>
      <c r="KZK579" s="51"/>
      <c r="KZL579" s="51"/>
      <c r="KZM579" s="51"/>
      <c r="KZN579" s="51"/>
      <c r="KZO579" s="51"/>
      <c r="KZP579" s="51"/>
      <c r="KZQ579" s="51"/>
      <c r="KZR579" s="51"/>
      <c r="KZS579" s="51"/>
      <c r="KZT579" s="51"/>
      <c r="KZU579" s="51"/>
      <c r="KZV579" s="51"/>
      <c r="KZW579" s="51"/>
      <c r="KZX579" s="51"/>
      <c r="KZY579" s="51"/>
      <c r="KZZ579" s="51"/>
      <c r="LAA579" s="51"/>
      <c r="LAB579" s="51"/>
      <c r="LAC579" s="51"/>
      <c r="LAD579" s="51"/>
      <c r="LAE579" s="51"/>
      <c r="LAF579" s="51"/>
      <c r="LAG579" s="51"/>
      <c r="LAH579" s="51"/>
      <c r="LAI579" s="51"/>
      <c r="LAJ579" s="51"/>
      <c r="LAK579" s="51"/>
      <c r="LAL579" s="51"/>
      <c r="LAM579" s="51"/>
      <c r="LAN579" s="51"/>
      <c r="LAO579" s="51"/>
      <c r="LAP579" s="51"/>
      <c r="LAQ579" s="51"/>
      <c r="LAR579" s="51"/>
      <c r="LAS579" s="51"/>
      <c r="LAT579" s="51"/>
      <c r="LAU579" s="51"/>
      <c r="LAV579" s="51"/>
      <c r="LAW579" s="51"/>
      <c r="LAX579" s="51"/>
      <c r="LAY579" s="51"/>
      <c r="LAZ579" s="51"/>
      <c r="LBA579" s="51"/>
      <c r="LBB579" s="51"/>
      <c r="LBC579" s="51"/>
      <c r="LBD579" s="51"/>
      <c r="LBE579" s="51"/>
      <c r="LBF579" s="51"/>
      <c r="LBG579" s="51"/>
      <c r="LBH579" s="51"/>
      <c r="LBI579" s="51"/>
      <c r="LBJ579" s="51"/>
      <c r="LBK579" s="51"/>
      <c r="LBL579" s="51"/>
      <c r="LBM579" s="51"/>
      <c r="LBN579" s="51"/>
      <c r="LBO579" s="51"/>
      <c r="LBP579" s="51"/>
      <c r="LBQ579" s="51"/>
      <c r="LBR579" s="51"/>
      <c r="LBS579" s="51"/>
      <c r="LBT579" s="51"/>
      <c r="LBU579" s="51"/>
      <c r="LBV579" s="51"/>
      <c r="LBW579" s="51"/>
      <c r="LBX579" s="51"/>
      <c r="LBY579" s="51"/>
      <c r="LBZ579" s="51"/>
      <c r="LCA579" s="51"/>
      <c r="LCB579" s="51"/>
      <c r="LCC579" s="51"/>
      <c r="LCD579" s="51"/>
      <c r="LCE579" s="51"/>
      <c r="LCF579" s="51"/>
      <c r="LCG579" s="51"/>
      <c r="LCH579" s="51"/>
      <c r="LCI579" s="51"/>
      <c r="LCJ579" s="51"/>
      <c r="LCK579" s="51"/>
      <c r="LCL579" s="51"/>
      <c r="LCM579" s="51"/>
      <c r="LCN579" s="51"/>
      <c r="LCO579" s="51"/>
      <c r="LCP579" s="51"/>
      <c r="LCQ579" s="51"/>
      <c r="LCR579" s="51"/>
      <c r="LCS579" s="51"/>
      <c r="LCT579" s="51"/>
      <c r="LCU579" s="51"/>
      <c r="LCV579" s="51"/>
      <c r="LCW579" s="51"/>
      <c r="LCX579" s="51"/>
      <c r="LCY579" s="51"/>
      <c r="LCZ579" s="51"/>
      <c r="LDA579" s="51"/>
      <c r="LDB579" s="51"/>
      <c r="LDC579" s="51"/>
      <c r="LDD579" s="51"/>
      <c r="LDE579" s="51"/>
      <c r="LDF579" s="51"/>
      <c r="LDG579" s="51"/>
      <c r="LDH579" s="51"/>
      <c r="LDI579" s="51"/>
      <c r="LDJ579" s="51"/>
      <c r="LDK579" s="51"/>
      <c r="LDL579" s="51"/>
      <c r="LDM579" s="51"/>
      <c r="LDN579" s="51"/>
      <c r="LDO579" s="51"/>
      <c r="LDP579" s="51"/>
      <c r="LDQ579" s="51"/>
      <c r="LDR579" s="51"/>
      <c r="LDS579" s="51"/>
      <c r="LDT579" s="51"/>
      <c r="LDU579" s="51"/>
      <c r="LDV579" s="51"/>
      <c r="LDW579" s="51"/>
      <c r="LDX579" s="51"/>
      <c r="LDY579" s="51"/>
      <c r="LDZ579" s="51"/>
      <c r="LEA579" s="51"/>
      <c r="LEB579" s="51"/>
      <c r="LEC579" s="51"/>
      <c r="LED579" s="51"/>
      <c r="LEE579" s="51"/>
      <c r="LEF579" s="51"/>
      <c r="LEG579" s="51"/>
      <c r="LEH579" s="51"/>
      <c r="LEI579" s="51"/>
      <c r="LEJ579" s="51"/>
      <c r="LEK579" s="51"/>
      <c r="LEL579" s="51"/>
      <c r="LEM579" s="51"/>
      <c r="LEN579" s="51"/>
      <c r="LEO579" s="51"/>
      <c r="LEP579" s="51"/>
      <c r="LEQ579" s="51"/>
      <c r="LER579" s="51"/>
      <c r="LES579" s="51"/>
      <c r="LET579" s="51"/>
      <c r="LEU579" s="51"/>
      <c r="LEV579" s="51"/>
      <c r="LEW579" s="51"/>
      <c r="LEX579" s="51"/>
      <c r="LEY579" s="51"/>
      <c r="LEZ579" s="51"/>
      <c r="LFA579" s="51"/>
      <c r="LFB579" s="51"/>
      <c r="LFC579" s="51"/>
      <c r="LFD579" s="51"/>
      <c r="LFE579" s="51"/>
      <c r="LFF579" s="51"/>
      <c r="LFG579" s="51"/>
      <c r="LFH579" s="51"/>
      <c r="LFI579" s="51"/>
      <c r="LFJ579" s="51"/>
      <c r="LFK579" s="51"/>
      <c r="LFL579" s="51"/>
      <c r="LFM579" s="51"/>
      <c r="LFN579" s="51"/>
      <c r="LFO579" s="51"/>
      <c r="LFP579" s="51"/>
      <c r="LFQ579" s="51"/>
      <c r="LFR579" s="51"/>
      <c r="LFS579" s="51"/>
      <c r="LFT579" s="51"/>
      <c r="LFU579" s="51"/>
      <c r="LFV579" s="51"/>
      <c r="LFW579" s="51"/>
      <c r="LFX579" s="51"/>
      <c r="LFY579" s="51"/>
      <c r="LFZ579" s="51"/>
      <c r="LGA579" s="51"/>
      <c r="LGB579" s="51"/>
      <c r="LGC579" s="51"/>
      <c r="LGD579" s="51"/>
      <c r="LGE579" s="51"/>
      <c r="LGF579" s="51"/>
      <c r="LGG579" s="51"/>
      <c r="LGH579" s="51"/>
      <c r="LGI579" s="51"/>
      <c r="LGJ579" s="51"/>
      <c r="LGK579" s="51"/>
      <c r="LGL579" s="51"/>
      <c r="LGM579" s="51"/>
      <c r="LGN579" s="51"/>
      <c r="LGO579" s="51"/>
      <c r="LGP579" s="51"/>
      <c r="LGQ579" s="51"/>
      <c r="LGR579" s="51"/>
      <c r="LGS579" s="51"/>
      <c r="LGT579" s="51"/>
      <c r="LGU579" s="51"/>
      <c r="LGV579" s="51"/>
      <c r="LGW579" s="51"/>
      <c r="LGX579" s="51"/>
      <c r="LGY579" s="51"/>
      <c r="LGZ579" s="51"/>
      <c r="LHA579" s="51"/>
      <c r="LHB579" s="51"/>
      <c r="LHC579" s="51"/>
      <c r="LHD579" s="51"/>
      <c r="LHE579" s="51"/>
      <c r="LHF579" s="51"/>
      <c r="LHG579" s="51"/>
      <c r="LHH579" s="51"/>
      <c r="LHI579" s="51"/>
      <c r="LHJ579" s="51"/>
      <c r="LHK579" s="51"/>
      <c r="LHL579" s="51"/>
      <c r="LHM579" s="51"/>
      <c r="LHN579" s="51"/>
      <c r="LHO579" s="51"/>
      <c r="LHP579" s="51"/>
      <c r="LHQ579" s="51"/>
      <c r="LHR579" s="51"/>
      <c r="LHS579" s="51"/>
      <c r="LHT579" s="51"/>
      <c r="LHU579" s="51"/>
      <c r="LHV579" s="51"/>
      <c r="LHW579" s="51"/>
      <c r="LHX579" s="51"/>
      <c r="LHY579" s="51"/>
      <c r="LHZ579" s="51"/>
      <c r="LIA579" s="51"/>
      <c r="LIB579" s="51"/>
      <c r="LIC579" s="51"/>
      <c r="LID579" s="51"/>
      <c r="LIE579" s="51"/>
      <c r="LIF579" s="51"/>
      <c r="LIG579" s="51"/>
      <c r="LIH579" s="51"/>
      <c r="LII579" s="51"/>
      <c r="LIJ579" s="51"/>
      <c r="LIK579" s="51"/>
      <c r="LIL579" s="51"/>
      <c r="LIM579" s="51"/>
      <c r="LIN579" s="51"/>
      <c r="LIO579" s="51"/>
      <c r="LIP579" s="51"/>
      <c r="LIQ579" s="51"/>
      <c r="LIR579" s="51"/>
      <c r="LIS579" s="51"/>
      <c r="LIT579" s="51"/>
      <c r="LIU579" s="51"/>
      <c r="LIV579" s="51"/>
      <c r="LIW579" s="51"/>
      <c r="LIX579" s="51"/>
      <c r="LIY579" s="51"/>
      <c r="LIZ579" s="51"/>
      <c r="LJA579" s="51"/>
      <c r="LJB579" s="51"/>
      <c r="LJC579" s="51"/>
      <c r="LJD579" s="51"/>
      <c r="LJE579" s="51"/>
      <c r="LJF579" s="51"/>
      <c r="LJG579" s="51"/>
      <c r="LJH579" s="51"/>
      <c r="LJI579" s="51"/>
      <c r="LJJ579" s="51"/>
      <c r="LJK579" s="51"/>
      <c r="LJL579" s="51"/>
      <c r="LJM579" s="51"/>
      <c r="LJN579" s="51"/>
      <c r="LJO579" s="51"/>
      <c r="LJP579" s="51"/>
      <c r="LJQ579" s="51"/>
      <c r="LJR579" s="51"/>
      <c r="LJS579" s="51"/>
      <c r="LJT579" s="51"/>
      <c r="LJU579" s="51"/>
      <c r="LJV579" s="51"/>
      <c r="LJW579" s="51"/>
      <c r="LJX579" s="51"/>
      <c r="LJY579" s="51"/>
      <c r="LJZ579" s="51"/>
      <c r="LKA579" s="51"/>
      <c r="LKB579" s="51"/>
      <c r="LKC579" s="51"/>
      <c r="LKD579" s="51"/>
      <c r="LKE579" s="51"/>
      <c r="LKF579" s="51"/>
      <c r="LKG579" s="51"/>
      <c r="LKH579" s="51"/>
      <c r="LKI579" s="51"/>
      <c r="LKJ579" s="51"/>
      <c r="LKK579" s="51"/>
      <c r="LKL579" s="51"/>
      <c r="LKM579" s="51"/>
      <c r="LKN579" s="51"/>
      <c r="LKO579" s="51"/>
      <c r="LKP579" s="51"/>
      <c r="LKQ579" s="51"/>
      <c r="LKR579" s="51"/>
      <c r="LKS579" s="51"/>
      <c r="LKT579" s="51"/>
      <c r="LKU579" s="51"/>
      <c r="LKV579" s="51"/>
      <c r="LKW579" s="51"/>
      <c r="LKX579" s="51"/>
      <c r="LKY579" s="51"/>
      <c r="LKZ579" s="51"/>
      <c r="LLA579" s="51"/>
      <c r="LLB579" s="51"/>
      <c r="LLC579" s="51"/>
      <c r="LLD579" s="51"/>
      <c r="LLE579" s="51"/>
      <c r="LLF579" s="51"/>
      <c r="LLG579" s="51"/>
      <c r="LLH579" s="51"/>
      <c r="LLI579" s="51"/>
      <c r="LLJ579" s="51"/>
      <c r="LLK579" s="51"/>
      <c r="LLL579" s="51"/>
      <c r="LLM579" s="51"/>
      <c r="LLN579" s="51"/>
      <c r="LLO579" s="51"/>
      <c r="LLP579" s="51"/>
      <c r="LLQ579" s="51"/>
      <c r="LLR579" s="51"/>
      <c r="LLS579" s="51"/>
      <c r="LLT579" s="51"/>
      <c r="LLU579" s="51"/>
      <c r="LLV579" s="51"/>
      <c r="LLW579" s="51"/>
      <c r="LLX579" s="51"/>
      <c r="LLY579" s="51"/>
      <c r="LLZ579" s="51"/>
      <c r="LMA579" s="51"/>
      <c r="LMB579" s="51"/>
      <c r="LMC579" s="51"/>
      <c r="LMD579" s="51"/>
      <c r="LME579" s="51"/>
      <c r="LMF579" s="51"/>
      <c r="LMG579" s="51"/>
      <c r="LMH579" s="51"/>
      <c r="LMI579" s="51"/>
      <c r="LMJ579" s="51"/>
      <c r="LMK579" s="51"/>
      <c r="LML579" s="51"/>
      <c r="LMM579" s="51"/>
      <c r="LMN579" s="51"/>
      <c r="LMO579" s="51"/>
      <c r="LMP579" s="51"/>
      <c r="LMQ579" s="51"/>
      <c r="LMR579" s="51"/>
      <c r="LMS579" s="51"/>
      <c r="LMT579" s="51"/>
      <c r="LMU579" s="51"/>
      <c r="LMV579" s="51"/>
      <c r="LMW579" s="51"/>
      <c r="LMX579" s="51"/>
      <c r="LMY579" s="51"/>
      <c r="LMZ579" s="51"/>
      <c r="LNA579" s="51"/>
      <c r="LNB579" s="51"/>
      <c r="LNC579" s="51"/>
      <c r="LND579" s="51"/>
      <c r="LNE579" s="51"/>
      <c r="LNF579" s="51"/>
      <c r="LNG579" s="51"/>
      <c r="LNH579" s="51"/>
      <c r="LNI579" s="51"/>
      <c r="LNJ579" s="51"/>
      <c r="LNK579" s="51"/>
      <c r="LNL579" s="51"/>
      <c r="LNM579" s="51"/>
      <c r="LNN579" s="51"/>
      <c r="LNO579" s="51"/>
      <c r="LNP579" s="51"/>
      <c r="LNQ579" s="51"/>
      <c r="LNR579" s="51"/>
      <c r="LNS579" s="51"/>
      <c r="LNT579" s="51"/>
      <c r="LNU579" s="51"/>
      <c r="LNV579" s="51"/>
      <c r="LNW579" s="51"/>
      <c r="LNX579" s="51"/>
      <c r="LNY579" s="51"/>
      <c r="LNZ579" s="51"/>
      <c r="LOA579" s="51"/>
      <c r="LOB579" s="51"/>
      <c r="LOC579" s="51"/>
      <c r="LOD579" s="51"/>
      <c r="LOE579" s="51"/>
      <c r="LOF579" s="51"/>
      <c r="LOG579" s="51"/>
      <c r="LOH579" s="51"/>
      <c r="LOI579" s="51"/>
      <c r="LOJ579" s="51"/>
      <c r="LOK579" s="51"/>
      <c r="LOL579" s="51"/>
      <c r="LOM579" s="51"/>
      <c r="LON579" s="51"/>
      <c r="LOO579" s="51"/>
      <c r="LOP579" s="51"/>
      <c r="LOQ579" s="51"/>
      <c r="LOR579" s="51"/>
      <c r="LOS579" s="51"/>
      <c r="LOT579" s="51"/>
      <c r="LOU579" s="51"/>
      <c r="LOV579" s="51"/>
      <c r="LOW579" s="51"/>
      <c r="LOX579" s="51"/>
      <c r="LOY579" s="51"/>
      <c r="LOZ579" s="51"/>
      <c r="LPA579" s="51"/>
      <c r="LPB579" s="51"/>
      <c r="LPC579" s="51"/>
      <c r="LPD579" s="51"/>
      <c r="LPE579" s="51"/>
      <c r="LPF579" s="51"/>
      <c r="LPG579" s="51"/>
      <c r="LPH579" s="51"/>
      <c r="LPI579" s="51"/>
      <c r="LPJ579" s="51"/>
      <c r="LPK579" s="51"/>
      <c r="LPL579" s="51"/>
      <c r="LPM579" s="51"/>
      <c r="LPN579" s="51"/>
      <c r="LPO579" s="51"/>
      <c r="LPP579" s="51"/>
      <c r="LPQ579" s="51"/>
      <c r="LPR579" s="51"/>
      <c r="LPS579" s="51"/>
      <c r="LPT579" s="51"/>
      <c r="LPU579" s="51"/>
      <c r="LPV579" s="51"/>
      <c r="LPW579" s="51"/>
      <c r="LPX579" s="51"/>
      <c r="LPY579" s="51"/>
      <c r="LPZ579" s="51"/>
      <c r="LQA579" s="51"/>
      <c r="LQB579" s="51"/>
      <c r="LQC579" s="51"/>
      <c r="LQD579" s="51"/>
      <c r="LQE579" s="51"/>
      <c r="LQF579" s="51"/>
      <c r="LQG579" s="51"/>
      <c r="LQH579" s="51"/>
      <c r="LQI579" s="51"/>
      <c r="LQJ579" s="51"/>
      <c r="LQK579" s="51"/>
      <c r="LQL579" s="51"/>
      <c r="LQM579" s="51"/>
      <c r="LQN579" s="51"/>
      <c r="LQO579" s="51"/>
      <c r="LQP579" s="51"/>
      <c r="LQQ579" s="51"/>
      <c r="LQR579" s="51"/>
      <c r="LQS579" s="51"/>
      <c r="LQT579" s="51"/>
      <c r="LQU579" s="51"/>
      <c r="LQV579" s="51"/>
      <c r="LQW579" s="51"/>
      <c r="LQX579" s="51"/>
      <c r="LQY579" s="51"/>
      <c r="LQZ579" s="51"/>
      <c r="LRA579" s="51"/>
      <c r="LRB579" s="51"/>
      <c r="LRC579" s="51"/>
      <c r="LRD579" s="51"/>
      <c r="LRE579" s="51"/>
      <c r="LRF579" s="51"/>
      <c r="LRG579" s="51"/>
      <c r="LRH579" s="51"/>
      <c r="LRI579" s="51"/>
      <c r="LRJ579" s="51"/>
      <c r="LRK579" s="51"/>
      <c r="LRL579" s="51"/>
      <c r="LRM579" s="51"/>
      <c r="LRN579" s="51"/>
      <c r="LRO579" s="51"/>
      <c r="LRP579" s="51"/>
      <c r="LRQ579" s="51"/>
      <c r="LRR579" s="51"/>
      <c r="LRS579" s="51"/>
      <c r="LRT579" s="51"/>
      <c r="LRU579" s="51"/>
      <c r="LRV579" s="51"/>
      <c r="LRW579" s="51"/>
      <c r="LRX579" s="51"/>
      <c r="LRY579" s="51"/>
      <c r="LRZ579" s="51"/>
      <c r="LSA579" s="51"/>
      <c r="LSB579" s="51"/>
      <c r="LSC579" s="51"/>
      <c r="LSD579" s="51"/>
      <c r="LSE579" s="51"/>
      <c r="LSF579" s="51"/>
      <c r="LSG579" s="51"/>
      <c r="LSH579" s="51"/>
      <c r="LSI579" s="51"/>
      <c r="LSJ579" s="51"/>
      <c r="LSK579" s="51"/>
      <c r="LSL579" s="51"/>
      <c r="LSM579" s="51"/>
      <c r="LSN579" s="51"/>
      <c r="LSO579" s="51"/>
      <c r="LSP579" s="51"/>
      <c r="LSQ579" s="51"/>
      <c r="LSR579" s="51"/>
      <c r="LSS579" s="51"/>
      <c r="LST579" s="51"/>
      <c r="LSU579" s="51"/>
      <c r="LSV579" s="51"/>
      <c r="LSW579" s="51"/>
      <c r="LSX579" s="51"/>
      <c r="LSY579" s="51"/>
      <c r="LSZ579" s="51"/>
      <c r="LTA579" s="51"/>
      <c r="LTB579" s="51"/>
      <c r="LTC579" s="51"/>
      <c r="LTD579" s="51"/>
      <c r="LTE579" s="51"/>
      <c r="LTF579" s="51"/>
      <c r="LTG579" s="51"/>
      <c r="LTH579" s="51"/>
      <c r="LTI579" s="51"/>
      <c r="LTJ579" s="51"/>
      <c r="LTK579" s="51"/>
      <c r="LTL579" s="51"/>
      <c r="LTM579" s="51"/>
      <c r="LTN579" s="51"/>
      <c r="LTO579" s="51"/>
      <c r="LTP579" s="51"/>
      <c r="LTQ579" s="51"/>
      <c r="LTR579" s="51"/>
      <c r="LTS579" s="51"/>
      <c r="LTT579" s="51"/>
      <c r="LTU579" s="51"/>
      <c r="LTV579" s="51"/>
      <c r="LTW579" s="51"/>
      <c r="LTX579" s="51"/>
      <c r="LTY579" s="51"/>
      <c r="LTZ579" s="51"/>
      <c r="LUA579" s="51"/>
      <c r="LUB579" s="51"/>
      <c r="LUC579" s="51"/>
      <c r="LUD579" s="51"/>
      <c r="LUE579" s="51"/>
      <c r="LUF579" s="51"/>
      <c r="LUG579" s="51"/>
      <c r="LUH579" s="51"/>
      <c r="LUI579" s="51"/>
      <c r="LUJ579" s="51"/>
      <c r="LUK579" s="51"/>
      <c r="LUL579" s="51"/>
      <c r="LUM579" s="51"/>
      <c r="LUN579" s="51"/>
      <c r="LUO579" s="51"/>
      <c r="LUP579" s="51"/>
      <c r="LUQ579" s="51"/>
      <c r="LUR579" s="51"/>
      <c r="LUS579" s="51"/>
      <c r="LUT579" s="51"/>
      <c r="LUU579" s="51"/>
      <c r="LUV579" s="51"/>
      <c r="LUW579" s="51"/>
      <c r="LUX579" s="51"/>
      <c r="LUY579" s="51"/>
      <c r="LUZ579" s="51"/>
      <c r="LVA579" s="51"/>
      <c r="LVB579" s="51"/>
      <c r="LVC579" s="51"/>
      <c r="LVD579" s="51"/>
      <c r="LVE579" s="51"/>
      <c r="LVF579" s="51"/>
      <c r="LVG579" s="51"/>
      <c r="LVH579" s="51"/>
      <c r="LVI579" s="51"/>
      <c r="LVJ579" s="51"/>
      <c r="LVK579" s="51"/>
      <c r="LVL579" s="51"/>
      <c r="LVM579" s="51"/>
      <c r="LVN579" s="51"/>
      <c r="LVO579" s="51"/>
      <c r="LVP579" s="51"/>
      <c r="LVQ579" s="51"/>
      <c r="LVR579" s="51"/>
      <c r="LVS579" s="51"/>
      <c r="LVT579" s="51"/>
      <c r="LVU579" s="51"/>
      <c r="LVV579" s="51"/>
      <c r="LVW579" s="51"/>
      <c r="LVX579" s="51"/>
      <c r="LVY579" s="51"/>
      <c r="LVZ579" s="51"/>
      <c r="LWA579" s="51"/>
      <c r="LWB579" s="51"/>
      <c r="LWC579" s="51"/>
      <c r="LWD579" s="51"/>
      <c r="LWE579" s="51"/>
      <c r="LWF579" s="51"/>
      <c r="LWG579" s="51"/>
      <c r="LWH579" s="51"/>
      <c r="LWI579" s="51"/>
      <c r="LWJ579" s="51"/>
      <c r="LWK579" s="51"/>
      <c r="LWL579" s="51"/>
      <c r="LWM579" s="51"/>
      <c r="LWN579" s="51"/>
      <c r="LWO579" s="51"/>
      <c r="LWP579" s="51"/>
      <c r="LWQ579" s="51"/>
      <c r="LWR579" s="51"/>
      <c r="LWS579" s="51"/>
      <c r="LWT579" s="51"/>
      <c r="LWU579" s="51"/>
      <c r="LWV579" s="51"/>
      <c r="LWW579" s="51"/>
      <c r="LWX579" s="51"/>
      <c r="LWY579" s="51"/>
      <c r="LWZ579" s="51"/>
      <c r="LXA579" s="51"/>
      <c r="LXB579" s="51"/>
      <c r="LXC579" s="51"/>
      <c r="LXD579" s="51"/>
      <c r="LXE579" s="51"/>
      <c r="LXF579" s="51"/>
      <c r="LXG579" s="51"/>
      <c r="LXH579" s="51"/>
      <c r="LXI579" s="51"/>
      <c r="LXJ579" s="51"/>
      <c r="LXK579" s="51"/>
      <c r="LXL579" s="51"/>
      <c r="LXM579" s="51"/>
      <c r="LXN579" s="51"/>
      <c r="LXO579" s="51"/>
      <c r="LXP579" s="51"/>
      <c r="LXQ579" s="51"/>
      <c r="LXR579" s="51"/>
      <c r="LXS579" s="51"/>
      <c r="LXT579" s="51"/>
      <c r="LXU579" s="51"/>
      <c r="LXV579" s="51"/>
      <c r="LXW579" s="51"/>
      <c r="LXX579" s="51"/>
      <c r="LXY579" s="51"/>
      <c r="LXZ579" s="51"/>
      <c r="LYA579" s="51"/>
      <c r="LYB579" s="51"/>
      <c r="LYC579" s="51"/>
      <c r="LYD579" s="51"/>
      <c r="LYE579" s="51"/>
      <c r="LYF579" s="51"/>
      <c r="LYG579" s="51"/>
      <c r="LYH579" s="51"/>
      <c r="LYI579" s="51"/>
      <c r="LYJ579" s="51"/>
      <c r="LYK579" s="51"/>
      <c r="LYL579" s="51"/>
      <c r="LYM579" s="51"/>
      <c r="LYN579" s="51"/>
      <c r="LYO579" s="51"/>
      <c r="LYP579" s="51"/>
      <c r="LYQ579" s="51"/>
      <c r="LYR579" s="51"/>
      <c r="LYS579" s="51"/>
      <c r="LYT579" s="51"/>
      <c r="LYU579" s="51"/>
      <c r="LYV579" s="51"/>
      <c r="LYW579" s="51"/>
      <c r="LYX579" s="51"/>
      <c r="LYY579" s="51"/>
      <c r="LYZ579" s="51"/>
      <c r="LZA579" s="51"/>
      <c r="LZB579" s="51"/>
      <c r="LZC579" s="51"/>
      <c r="LZD579" s="51"/>
      <c r="LZE579" s="51"/>
      <c r="LZF579" s="51"/>
      <c r="LZG579" s="51"/>
      <c r="LZH579" s="51"/>
      <c r="LZI579" s="51"/>
      <c r="LZJ579" s="51"/>
      <c r="LZK579" s="51"/>
      <c r="LZL579" s="51"/>
      <c r="LZM579" s="51"/>
      <c r="LZN579" s="51"/>
      <c r="LZO579" s="51"/>
      <c r="LZP579" s="51"/>
      <c r="LZQ579" s="51"/>
      <c r="LZR579" s="51"/>
      <c r="LZS579" s="51"/>
      <c r="LZT579" s="51"/>
      <c r="LZU579" s="51"/>
      <c r="LZV579" s="51"/>
      <c r="LZW579" s="51"/>
      <c r="LZX579" s="51"/>
      <c r="LZY579" s="51"/>
      <c r="LZZ579" s="51"/>
      <c r="MAA579" s="51"/>
      <c r="MAB579" s="51"/>
      <c r="MAC579" s="51"/>
      <c r="MAD579" s="51"/>
      <c r="MAE579" s="51"/>
      <c r="MAF579" s="51"/>
      <c r="MAG579" s="51"/>
      <c r="MAH579" s="51"/>
      <c r="MAI579" s="51"/>
      <c r="MAJ579" s="51"/>
      <c r="MAK579" s="51"/>
      <c r="MAL579" s="51"/>
      <c r="MAM579" s="51"/>
      <c r="MAN579" s="51"/>
      <c r="MAO579" s="51"/>
      <c r="MAP579" s="51"/>
      <c r="MAQ579" s="51"/>
      <c r="MAR579" s="51"/>
      <c r="MAS579" s="51"/>
      <c r="MAT579" s="51"/>
      <c r="MAU579" s="51"/>
      <c r="MAV579" s="51"/>
      <c r="MAW579" s="51"/>
      <c r="MAX579" s="51"/>
      <c r="MAY579" s="51"/>
      <c r="MAZ579" s="51"/>
      <c r="MBA579" s="51"/>
      <c r="MBB579" s="51"/>
      <c r="MBC579" s="51"/>
      <c r="MBD579" s="51"/>
      <c r="MBE579" s="51"/>
      <c r="MBF579" s="51"/>
      <c r="MBG579" s="51"/>
      <c r="MBH579" s="51"/>
      <c r="MBI579" s="51"/>
      <c r="MBJ579" s="51"/>
      <c r="MBK579" s="51"/>
      <c r="MBL579" s="51"/>
      <c r="MBM579" s="51"/>
      <c r="MBN579" s="51"/>
      <c r="MBO579" s="51"/>
      <c r="MBP579" s="51"/>
      <c r="MBQ579" s="51"/>
      <c r="MBR579" s="51"/>
      <c r="MBS579" s="51"/>
      <c r="MBT579" s="51"/>
      <c r="MBU579" s="51"/>
      <c r="MBV579" s="51"/>
      <c r="MBW579" s="51"/>
      <c r="MBX579" s="51"/>
      <c r="MBY579" s="51"/>
      <c r="MBZ579" s="51"/>
      <c r="MCA579" s="51"/>
      <c r="MCB579" s="51"/>
      <c r="MCC579" s="51"/>
      <c r="MCD579" s="51"/>
      <c r="MCE579" s="51"/>
      <c r="MCF579" s="51"/>
      <c r="MCG579" s="51"/>
      <c r="MCH579" s="51"/>
      <c r="MCI579" s="51"/>
      <c r="MCJ579" s="51"/>
      <c r="MCK579" s="51"/>
      <c r="MCL579" s="51"/>
      <c r="MCM579" s="51"/>
      <c r="MCN579" s="51"/>
      <c r="MCO579" s="51"/>
      <c r="MCP579" s="51"/>
      <c r="MCQ579" s="51"/>
      <c r="MCR579" s="51"/>
      <c r="MCS579" s="51"/>
      <c r="MCT579" s="51"/>
      <c r="MCU579" s="51"/>
      <c r="MCV579" s="51"/>
      <c r="MCW579" s="51"/>
      <c r="MCX579" s="51"/>
      <c r="MCY579" s="51"/>
      <c r="MCZ579" s="51"/>
      <c r="MDA579" s="51"/>
      <c r="MDB579" s="51"/>
      <c r="MDC579" s="51"/>
      <c r="MDD579" s="51"/>
      <c r="MDE579" s="51"/>
      <c r="MDF579" s="51"/>
      <c r="MDG579" s="51"/>
      <c r="MDH579" s="51"/>
      <c r="MDI579" s="51"/>
      <c r="MDJ579" s="51"/>
      <c r="MDK579" s="51"/>
      <c r="MDL579" s="51"/>
      <c r="MDM579" s="51"/>
      <c r="MDN579" s="51"/>
      <c r="MDO579" s="51"/>
      <c r="MDP579" s="51"/>
      <c r="MDQ579" s="51"/>
      <c r="MDR579" s="51"/>
      <c r="MDS579" s="51"/>
      <c r="MDT579" s="51"/>
      <c r="MDU579" s="51"/>
      <c r="MDV579" s="51"/>
      <c r="MDW579" s="51"/>
      <c r="MDX579" s="51"/>
      <c r="MDY579" s="51"/>
      <c r="MDZ579" s="51"/>
      <c r="MEA579" s="51"/>
      <c r="MEB579" s="51"/>
      <c r="MEC579" s="51"/>
      <c r="MED579" s="51"/>
      <c r="MEE579" s="51"/>
      <c r="MEF579" s="51"/>
      <c r="MEG579" s="51"/>
      <c r="MEH579" s="51"/>
      <c r="MEI579" s="51"/>
      <c r="MEJ579" s="51"/>
      <c r="MEK579" s="51"/>
      <c r="MEL579" s="51"/>
      <c r="MEM579" s="51"/>
      <c r="MEN579" s="51"/>
      <c r="MEO579" s="51"/>
      <c r="MEP579" s="51"/>
      <c r="MEQ579" s="51"/>
      <c r="MER579" s="51"/>
      <c r="MES579" s="51"/>
      <c r="MET579" s="51"/>
      <c r="MEU579" s="51"/>
      <c r="MEV579" s="51"/>
      <c r="MEW579" s="51"/>
      <c r="MEX579" s="51"/>
      <c r="MEY579" s="51"/>
      <c r="MEZ579" s="51"/>
      <c r="MFA579" s="51"/>
      <c r="MFB579" s="51"/>
      <c r="MFC579" s="51"/>
      <c r="MFD579" s="51"/>
      <c r="MFE579" s="51"/>
      <c r="MFF579" s="51"/>
      <c r="MFG579" s="51"/>
      <c r="MFH579" s="51"/>
      <c r="MFI579" s="51"/>
      <c r="MFJ579" s="51"/>
      <c r="MFK579" s="51"/>
      <c r="MFL579" s="51"/>
      <c r="MFM579" s="51"/>
      <c r="MFN579" s="51"/>
      <c r="MFO579" s="51"/>
      <c r="MFP579" s="51"/>
      <c r="MFQ579" s="51"/>
      <c r="MFR579" s="51"/>
      <c r="MFS579" s="51"/>
      <c r="MFT579" s="51"/>
      <c r="MFU579" s="51"/>
      <c r="MFV579" s="51"/>
      <c r="MFW579" s="51"/>
      <c r="MFX579" s="51"/>
      <c r="MFY579" s="51"/>
      <c r="MFZ579" s="51"/>
      <c r="MGA579" s="51"/>
      <c r="MGB579" s="51"/>
      <c r="MGC579" s="51"/>
      <c r="MGD579" s="51"/>
      <c r="MGE579" s="51"/>
      <c r="MGF579" s="51"/>
      <c r="MGG579" s="51"/>
      <c r="MGH579" s="51"/>
      <c r="MGI579" s="51"/>
      <c r="MGJ579" s="51"/>
      <c r="MGK579" s="51"/>
      <c r="MGL579" s="51"/>
      <c r="MGM579" s="51"/>
      <c r="MGN579" s="51"/>
      <c r="MGO579" s="51"/>
      <c r="MGP579" s="51"/>
      <c r="MGQ579" s="51"/>
      <c r="MGR579" s="51"/>
      <c r="MGS579" s="51"/>
      <c r="MGT579" s="51"/>
      <c r="MGU579" s="51"/>
      <c r="MGV579" s="51"/>
      <c r="MGW579" s="51"/>
      <c r="MGX579" s="51"/>
      <c r="MGY579" s="51"/>
      <c r="MGZ579" s="51"/>
      <c r="MHA579" s="51"/>
      <c r="MHB579" s="51"/>
      <c r="MHC579" s="51"/>
      <c r="MHD579" s="51"/>
      <c r="MHE579" s="51"/>
      <c r="MHF579" s="51"/>
      <c r="MHG579" s="51"/>
      <c r="MHH579" s="51"/>
      <c r="MHI579" s="51"/>
      <c r="MHJ579" s="51"/>
      <c r="MHK579" s="51"/>
      <c r="MHL579" s="51"/>
      <c r="MHM579" s="51"/>
      <c r="MHN579" s="51"/>
      <c r="MHO579" s="51"/>
      <c r="MHP579" s="51"/>
      <c r="MHQ579" s="51"/>
      <c r="MHR579" s="51"/>
      <c r="MHS579" s="51"/>
      <c r="MHT579" s="51"/>
      <c r="MHU579" s="51"/>
      <c r="MHV579" s="51"/>
      <c r="MHW579" s="51"/>
      <c r="MHX579" s="51"/>
      <c r="MHY579" s="51"/>
      <c r="MHZ579" s="51"/>
      <c r="MIA579" s="51"/>
      <c r="MIB579" s="51"/>
      <c r="MIC579" s="51"/>
      <c r="MID579" s="51"/>
      <c r="MIE579" s="51"/>
      <c r="MIF579" s="51"/>
      <c r="MIG579" s="51"/>
      <c r="MIH579" s="51"/>
      <c r="MII579" s="51"/>
      <c r="MIJ579" s="51"/>
      <c r="MIK579" s="51"/>
      <c r="MIL579" s="51"/>
      <c r="MIM579" s="51"/>
      <c r="MIN579" s="51"/>
      <c r="MIO579" s="51"/>
      <c r="MIP579" s="51"/>
      <c r="MIQ579" s="51"/>
      <c r="MIR579" s="51"/>
      <c r="MIS579" s="51"/>
      <c r="MIT579" s="51"/>
      <c r="MIU579" s="51"/>
      <c r="MIV579" s="51"/>
      <c r="MIW579" s="51"/>
      <c r="MIX579" s="51"/>
      <c r="MIY579" s="51"/>
      <c r="MIZ579" s="51"/>
      <c r="MJA579" s="51"/>
      <c r="MJB579" s="51"/>
      <c r="MJC579" s="51"/>
      <c r="MJD579" s="51"/>
      <c r="MJE579" s="51"/>
      <c r="MJF579" s="51"/>
      <c r="MJG579" s="51"/>
      <c r="MJH579" s="51"/>
      <c r="MJI579" s="51"/>
      <c r="MJJ579" s="51"/>
      <c r="MJK579" s="51"/>
      <c r="MJL579" s="51"/>
      <c r="MJM579" s="51"/>
      <c r="MJN579" s="51"/>
      <c r="MJO579" s="51"/>
      <c r="MJP579" s="51"/>
      <c r="MJQ579" s="51"/>
      <c r="MJR579" s="51"/>
      <c r="MJS579" s="51"/>
      <c r="MJT579" s="51"/>
      <c r="MJU579" s="51"/>
      <c r="MJV579" s="51"/>
      <c r="MJW579" s="51"/>
      <c r="MJX579" s="51"/>
      <c r="MJY579" s="51"/>
      <c r="MJZ579" s="51"/>
      <c r="MKA579" s="51"/>
      <c r="MKB579" s="51"/>
      <c r="MKC579" s="51"/>
      <c r="MKD579" s="51"/>
      <c r="MKE579" s="51"/>
      <c r="MKF579" s="51"/>
      <c r="MKG579" s="51"/>
      <c r="MKH579" s="51"/>
      <c r="MKI579" s="51"/>
      <c r="MKJ579" s="51"/>
      <c r="MKK579" s="51"/>
      <c r="MKL579" s="51"/>
      <c r="MKM579" s="51"/>
      <c r="MKN579" s="51"/>
      <c r="MKO579" s="51"/>
      <c r="MKP579" s="51"/>
      <c r="MKQ579" s="51"/>
      <c r="MKR579" s="51"/>
      <c r="MKS579" s="51"/>
      <c r="MKT579" s="51"/>
      <c r="MKU579" s="51"/>
      <c r="MKV579" s="51"/>
      <c r="MKW579" s="51"/>
      <c r="MKX579" s="51"/>
      <c r="MKY579" s="51"/>
      <c r="MKZ579" s="51"/>
      <c r="MLA579" s="51"/>
      <c r="MLB579" s="51"/>
      <c r="MLC579" s="51"/>
      <c r="MLD579" s="51"/>
      <c r="MLE579" s="51"/>
      <c r="MLF579" s="51"/>
      <c r="MLG579" s="51"/>
      <c r="MLH579" s="51"/>
      <c r="MLI579" s="51"/>
      <c r="MLJ579" s="51"/>
      <c r="MLK579" s="51"/>
      <c r="MLL579" s="51"/>
      <c r="MLM579" s="51"/>
      <c r="MLN579" s="51"/>
      <c r="MLO579" s="51"/>
      <c r="MLP579" s="51"/>
      <c r="MLQ579" s="51"/>
      <c r="MLR579" s="51"/>
      <c r="MLS579" s="51"/>
      <c r="MLT579" s="51"/>
      <c r="MLU579" s="51"/>
      <c r="MLV579" s="51"/>
      <c r="MLW579" s="51"/>
      <c r="MLX579" s="51"/>
      <c r="MLY579" s="51"/>
      <c r="MLZ579" s="51"/>
      <c r="MMA579" s="51"/>
      <c r="MMB579" s="51"/>
      <c r="MMC579" s="51"/>
      <c r="MMD579" s="51"/>
      <c r="MME579" s="51"/>
      <c r="MMF579" s="51"/>
      <c r="MMG579" s="51"/>
      <c r="MMH579" s="51"/>
      <c r="MMI579" s="51"/>
      <c r="MMJ579" s="51"/>
      <c r="MMK579" s="51"/>
      <c r="MML579" s="51"/>
      <c r="MMM579" s="51"/>
      <c r="MMN579" s="51"/>
      <c r="MMO579" s="51"/>
      <c r="MMP579" s="51"/>
      <c r="MMQ579" s="51"/>
      <c r="MMR579" s="51"/>
      <c r="MMS579" s="51"/>
      <c r="MMT579" s="51"/>
      <c r="MMU579" s="51"/>
      <c r="MMV579" s="51"/>
      <c r="MMW579" s="51"/>
      <c r="MMX579" s="51"/>
      <c r="MMY579" s="51"/>
      <c r="MMZ579" s="51"/>
      <c r="MNA579" s="51"/>
      <c r="MNB579" s="51"/>
      <c r="MNC579" s="51"/>
      <c r="MND579" s="51"/>
      <c r="MNE579" s="51"/>
      <c r="MNF579" s="51"/>
      <c r="MNG579" s="51"/>
      <c r="MNH579" s="51"/>
      <c r="MNI579" s="51"/>
      <c r="MNJ579" s="51"/>
      <c r="MNK579" s="51"/>
      <c r="MNL579" s="51"/>
      <c r="MNM579" s="51"/>
      <c r="MNN579" s="51"/>
      <c r="MNO579" s="51"/>
      <c r="MNP579" s="51"/>
      <c r="MNQ579" s="51"/>
      <c r="MNR579" s="51"/>
      <c r="MNS579" s="51"/>
      <c r="MNT579" s="51"/>
      <c r="MNU579" s="51"/>
      <c r="MNV579" s="51"/>
      <c r="MNW579" s="51"/>
      <c r="MNX579" s="51"/>
      <c r="MNY579" s="51"/>
      <c r="MNZ579" s="51"/>
      <c r="MOA579" s="51"/>
      <c r="MOB579" s="51"/>
      <c r="MOC579" s="51"/>
      <c r="MOD579" s="51"/>
      <c r="MOE579" s="51"/>
      <c r="MOF579" s="51"/>
      <c r="MOG579" s="51"/>
      <c r="MOH579" s="51"/>
      <c r="MOI579" s="51"/>
      <c r="MOJ579" s="51"/>
      <c r="MOK579" s="51"/>
      <c r="MOL579" s="51"/>
      <c r="MOM579" s="51"/>
      <c r="MON579" s="51"/>
      <c r="MOO579" s="51"/>
      <c r="MOP579" s="51"/>
      <c r="MOQ579" s="51"/>
      <c r="MOR579" s="51"/>
      <c r="MOS579" s="51"/>
      <c r="MOT579" s="51"/>
      <c r="MOU579" s="51"/>
      <c r="MOV579" s="51"/>
      <c r="MOW579" s="51"/>
      <c r="MOX579" s="51"/>
      <c r="MOY579" s="51"/>
      <c r="MOZ579" s="51"/>
      <c r="MPA579" s="51"/>
      <c r="MPB579" s="51"/>
      <c r="MPC579" s="51"/>
      <c r="MPD579" s="51"/>
      <c r="MPE579" s="51"/>
      <c r="MPF579" s="51"/>
      <c r="MPG579" s="51"/>
      <c r="MPH579" s="51"/>
      <c r="MPI579" s="51"/>
      <c r="MPJ579" s="51"/>
      <c r="MPK579" s="51"/>
      <c r="MPL579" s="51"/>
      <c r="MPM579" s="51"/>
      <c r="MPN579" s="51"/>
      <c r="MPO579" s="51"/>
      <c r="MPP579" s="51"/>
      <c r="MPQ579" s="51"/>
      <c r="MPR579" s="51"/>
      <c r="MPS579" s="51"/>
      <c r="MPT579" s="51"/>
      <c r="MPU579" s="51"/>
      <c r="MPV579" s="51"/>
      <c r="MPW579" s="51"/>
      <c r="MPX579" s="51"/>
      <c r="MPY579" s="51"/>
      <c r="MPZ579" s="51"/>
      <c r="MQA579" s="51"/>
      <c r="MQB579" s="51"/>
      <c r="MQC579" s="51"/>
      <c r="MQD579" s="51"/>
      <c r="MQE579" s="51"/>
      <c r="MQF579" s="51"/>
      <c r="MQG579" s="51"/>
      <c r="MQH579" s="51"/>
      <c r="MQI579" s="51"/>
      <c r="MQJ579" s="51"/>
      <c r="MQK579" s="51"/>
      <c r="MQL579" s="51"/>
      <c r="MQM579" s="51"/>
      <c r="MQN579" s="51"/>
      <c r="MQO579" s="51"/>
      <c r="MQP579" s="51"/>
      <c r="MQQ579" s="51"/>
      <c r="MQR579" s="51"/>
      <c r="MQS579" s="51"/>
      <c r="MQT579" s="51"/>
      <c r="MQU579" s="51"/>
      <c r="MQV579" s="51"/>
      <c r="MQW579" s="51"/>
      <c r="MQX579" s="51"/>
      <c r="MQY579" s="51"/>
      <c r="MQZ579" s="51"/>
      <c r="MRA579" s="51"/>
      <c r="MRB579" s="51"/>
      <c r="MRC579" s="51"/>
      <c r="MRD579" s="51"/>
      <c r="MRE579" s="51"/>
      <c r="MRF579" s="51"/>
      <c r="MRG579" s="51"/>
      <c r="MRH579" s="51"/>
      <c r="MRI579" s="51"/>
      <c r="MRJ579" s="51"/>
      <c r="MRK579" s="51"/>
      <c r="MRL579" s="51"/>
      <c r="MRM579" s="51"/>
      <c r="MRN579" s="51"/>
      <c r="MRO579" s="51"/>
      <c r="MRP579" s="51"/>
      <c r="MRQ579" s="51"/>
      <c r="MRR579" s="51"/>
      <c r="MRS579" s="51"/>
      <c r="MRT579" s="51"/>
      <c r="MRU579" s="51"/>
      <c r="MRV579" s="51"/>
      <c r="MRW579" s="51"/>
      <c r="MRX579" s="51"/>
      <c r="MRY579" s="51"/>
      <c r="MRZ579" s="51"/>
      <c r="MSA579" s="51"/>
      <c r="MSB579" s="51"/>
      <c r="MSC579" s="51"/>
      <c r="MSD579" s="51"/>
      <c r="MSE579" s="51"/>
      <c r="MSF579" s="51"/>
      <c r="MSG579" s="51"/>
      <c r="MSH579" s="51"/>
      <c r="MSI579" s="51"/>
      <c r="MSJ579" s="51"/>
      <c r="MSK579" s="51"/>
      <c r="MSL579" s="51"/>
      <c r="MSM579" s="51"/>
      <c r="MSN579" s="51"/>
      <c r="MSO579" s="51"/>
      <c r="MSP579" s="51"/>
      <c r="MSQ579" s="51"/>
      <c r="MSR579" s="51"/>
      <c r="MSS579" s="51"/>
      <c r="MST579" s="51"/>
      <c r="MSU579" s="51"/>
      <c r="MSV579" s="51"/>
      <c r="MSW579" s="51"/>
      <c r="MSX579" s="51"/>
      <c r="MSY579" s="51"/>
      <c r="MSZ579" s="51"/>
      <c r="MTA579" s="51"/>
      <c r="MTB579" s="51"/>
      <c r="MTC579" s="51"/>
      <c r="MTD579" s="51"/>
      <c r="MTE579" s="51"/>
      <c r="MTF579" s="51"/>
      <c r="MTG579" s="51"/>
      <c r="MTH579" s="51"/>
      <c r="MTI579" s="51"/>
      <c r="MTJ579" s="51"/>
      <c r="MTK579" s="51"/>
      <c r="MTL579" s="51"/>
      <c r="MTM579" s="51"/>
      <c r="MTN579" s="51"/>
      <c r="MTO579" s="51"/>
      <c r="MTP579" s="51"/>
      <c r="MTQ579" s="51"/>
      <c r="MTR579" s="51"/>
      <c r="MTS579" s="51"/>
      <c r="MTT579" s="51"/>
      <c r="MTU579" s="51"/>
      <c r="MTV579" s="51"/>
      <c r="MTW579" s="51"/>
      <c r="MTX579" s="51"/>
      <c r="MTY579" s="51"/>
      <c r="MTZ579" s="51"/>
      <c r="MUA579" s="51"/>
      <c r="MUB579" s="51"/>
      <c r="MUC579" s="51"/>
      <c r="MUD579" s="51"/>
      <c r="MUE579" s="51"/>
      <c r="MUF579" s="51"/>
      <c r="MUG579" s="51"/>
      <c r="MUH579" s="51"/>
      <c r="MUI579" s="51"/>
      <c r="MUJ579" s="51"/>
      <c r="MUK579" s="51"/>
      <c r="MUL579" s="51"/>
      <c r="MUM579" s="51"/>
      <c r="MUN579" s="51"/>
      <c r="MUO579" s="51"/>
      <c r="MUP579" s="51"/>
      <c r="MUQ579" s="51"/>
      <c r="MUR579" s="51"/>
      <c r="MUS579" s="51"/>
      <c r="MUT579" s="51"/>
      <c r="MUU579" s="51"/>
      <c r="MUV579" s="51"/>
      <c r="MUW579" s="51"/>
      <c r="MUX579" s="51"/>
      <c r="MUY579" s="51"/>
      <c r="MUZ579" s="51"/>
      <c r="MVA579" s="51"/>
      <c r="MVB579" s="51"/>
      <c r="MVC579" s="51"/>
      <c r="MVD579" s="51"/>
      <c r="MVE579" s="51"/>
      <c r="MVF579" s="51"/>
      <c r="MVG579" s="51"/>
      <c r="MVH579" s="51"/>
      <c r="MVI579" s="51"/>
      <c r="MVJ579" s="51"/>
      <c r="MVK579" s="51"/>
      <c r="MVL579" s="51"/>
      <c r="MVM579" s="51"/>
      <c r="MVN579" s="51"/>
      <c r="MVO579" s="51"/>
      <c r="MVP579" s="51"/>
      <c r="MVQ579" s="51"/>
      <c r="MVR579" s="51"/>
      <c r="MVS579" s="51"/>
      <c r="MVT579" s="51"/>
      <c r="MVU579" s="51"/>
      <c r="MVV579" s="51"/>
      <c r="MVW579" s="51"/>
      <c r="MVX579" s="51"/>
      <c r="MVY579" s="51"/>
      <c r="MVZ579" s="51"/>
      <c r="MWA579" s="51"/>
      <c r="MWB579" s="51"/>
      <c r="MWC579" s="51"/>
      <c r="MWD579" s="51"/>
      <c r="MWE579" s="51"/>
      <c r="MWF579" s="51"/>
      <c r="MWG579" s="51"/>
      <c r="MWH579" s="51"/>
      <c r="MWI579" s="51"/>
      <c r="MWJ579" s="51"/>
      <c r="MWK579" s="51"/>
      <c r="MWL579" s="51"/>
      <c r="MWM579" s="51"/>
      <c r="MWN579" s="51"/>
      <c r="MWO579" s="51"/>
      <c r="MWP579" s="51"/>
      <c r="MWQ579" s="51"/>
      <c r="MWR579" s="51"/>
      <c r="MWS579" s="51"/>
      <c r="MWT579" s="51"/>
      <c r="MWU579" s="51"/>
      <c r="MWV579" s="51"/>
      <c r="MWW579" s="51"/>
      <c r="MWX579" s="51"/>
      <c r="MWY579" s="51"/>
      <c r="MWZ579" s="51"/>
      <c r="MXA579" s="51"/>
      <c r="MXB579" s="51"/>
      <c r="MXC579" s="51"/>
      <c r="MXD579" s="51"/>
      <c r="MXE579" s="51"/>
      <c r="MXF579" s="51"/>
      <c r="MXG579" s="51"/>
      <c r="MXH579" s="51"/>
      <c r="MXI579" s="51"/>
      <c r="MXJ579" s="51"/>
      <c r="MXK579" s="51"/>
      <c r="MXL579" s="51"/>
      <c r="MXM579" s="51"/>
      <c r="MXN579" s="51"/>
      <c r="MXO579" s="51"/>
      <c r="MXP579" s="51"/>
      <c r="MXQ579" s="51"/>
      <c r="MXR579" s="51"/>
      <c r="MXS579" s="51"/>
      <c r="MXT579" s="51"/>
      <c r="MXU579" s="51"/>
      <c r="MXV579" s="51"/>
      <c r="MXW579" s="51"/>
      <c r="MXX579" s="51"/>
      <c r="MXY579" s="51"/>
      <c r="MXZ579" s="51"/>
      <c r="MYA579" s="51"/>
      <c r="MYB579" s="51"/>
      <c r="MYC579" s="51"/>
      <c r="MYD579" s="51"/>
      <c r="MYE579" s="51"/>
      <c r="MYF579" s="51"/>
      <c r="MYG579" s="51"/>
      <c r="MYH579" s="51"/>
      <c r="MYI579" s="51"/>
      <c r="MYJ579" s="51"/>
      <c r="MYK579" s="51"/>
      <c r="MYL579" s="51"/>
      <c r="MYM579" s="51"/>
      <c r="MYN579" s="51"/>
      <c r="MYO579" s="51"/>
      <c r="MYP579" s="51"/>
      <c r="MYQ579" s="51"/>
      <c r="MYR579" s="51"/>
      <c r="MYS579" s="51"/>
      <c r="MYT579" s="51"/>
      <c r="MYU579" s="51"/>
      <c r="MYV579" s="51"/>
      <c r="MYW579" s="51"/>
      <c r="MYX579" s="51"/>
      <c r="MYY579" s="51"/>
      <c r="MYZ579" s="51"/>
      <c r="MZA579" s="51"/>
      <c r="MZB579" s="51"/>
      <c r="MZC579" s="51"/>
      <c r="MZD579" s="51"/>
      <c r="MZE579" s="51"/>
      <c r="MZF579" s="51"/>
      <c r="MZG579" s="51"/>
      <c r="MZH579" s="51"/>
      <c r="MZI579" s="51"/>
      <c r="MZJ579" s="51"/>
      <c r="MZK579" s="51"/>
      <c r="MZL579" s="51"/>
      <c r="MZM579" s="51"/>
      <c r="MZN579" s="51"/>
      <c r="MZO579" s="51"/>
      <c r="MZP579" s="51"/>
      <c r="MZQ579" s="51"/>
      <c r="MZR579" s="51"/>
      <c r="MZS579" s="51"/>
      <c r="MZT579" s="51"/>
      <c r="MZU579" s="51"/>
      <c r="MZV579" s="51"/>
      <c r="MZW579" s="51"/>
      <c r="MZX579" s="51"/>
      <c r="MZY579" s="51"/>
      <c r="MZZ579" s="51"/>
      <c r="NAA579" s="51"/>
      <c r="NAB579" s="51"/>
      <c r="NAC579" s="51"/>
      <c r="NAD579" s="51"/>
      <c r="NAE579" s="51"/>
      <c r="NAF579" s="51"/>
      <c r="NAG579" s="51"/>
      <c r="NAH579" s="51"/>
      <c r="NAI579" s="51"/>
      <c r="NAJ579" s="51"/>
      <c r="NAK579" s="51"/>
      <c r="NAL579" s="51"/>
      <c r="NAM579" s="51"/>
      <c r="NAN579" s="51"/>
      <c r="NAO579" s="51"/>
      <c r="NAP579" s="51"/>
      <c r="NAQ579" s="51"/>
      <c r="NAR579" s="51"/>
      <c r="NAS579" s="51"/>
      <c r="NAT579" s="51"/>
      <c r="NAU579" s="51"/>
      <c r="NAV579" s="51"/>
      <c r="NAW579" s="51"/>
      <c r="NAX579" s="51"/>
      <c r="NAY579" s="51"/>
      <c r="NAZ579" s="51"/>
      <c r="NBA579" s="51"/>
      <c r="NBB579" s="51"/>
      <c r="NBC579" s="51"/>
      <c r="NBD579" s="51"/>
      <c r="NBE579" s="51"/>
      <c r="NBF579" s="51"/>
      <c r="NBG579" s="51"/>
      <c r="NBH579" s="51"/>
      <c r="NBI579" s="51"/>
      <c r="NBJ579" s="51"/>
      <c r="NBK579" s="51"/>
      <c r="NBL579" s="51"/>
      <c r="NBM579" s="51"/>
      <c r="NBN579" s="51"/>
      <c r="NBO579" s="51"/>
      <c r="NBP579" s="51"/>
      <c r="NBQ579" s="51"/>
      <c r="NBR579" s="51"/>
      <c r="NBS579" s="51"/>
      <c r="NBT579" s="51"/>
      <c r="NBU579" s="51"/>
      <c r="NBV579" s="51"/>
      <c r="NBW579" s="51"/>
      <c r="NBX579" s="51"/>
      <c r="NBY579" s="51"/>
      <c r="NBZ579" s="51"/>
      <c r="NCA579" s="51"/>
      <c r="NCB579" s="51"/>
      <c r="NCC579" s="51"/>
      <c r="NCD579" s="51"/>
      <c r="NCE579" s="51"/>
      <c r="NCF579" s="51"/>
      <c r="NCG579" s="51"/>
      <c r="NCH579" s="51"/>
      <c r="NCI579" s="51"/>
      <c r="NCJ579" s="51"/>
      <c r="NCK579" s="51"/>
      <c r="NCL579" s="51"/>
      <c r="NCM579" s="51"/>
      <c r="NCN579" s="51"/>
      <c r="NCO579" s="51"/>
      <c r="NCP579" s="51"/>
      <c r="NCQ579" s="51"/>
      <c r="NCR579" s="51"/>
      <c r="NCS579" s="51"/>
      <c r="NCT579" s="51"/>
      <c r="NCU579" s="51"/>
      <c r="NCV579" s="51"/>
      <c r="NCW579" s="51"/>
      <c r="NCX579" s="51"/>
      <c r="NCY579" s="51"/>
      <c r="NCZ579" s="51"/>
      <c r="NDA579" s="51"/>
      <c r="NDB579" s="51"/>
      <c r="NDC579" s="51"/>
      <c r="NDD579" s="51"/>
      <c r="NDE579" s="51"/>
      <c r="NDF579" s="51"/>
      <c r="NDG579" s="51"/>
      <c r="NDH579" s="51"/>
      <c r="NDI579" s="51"/>
      <c r="NDJ579" s="51"/>
      <c r="NDK579" s="51"/>
      <c r="NDL579" s="51"/>
      <c r="NDM579" s="51"/>
      <c r="NDN579" s="51"/>
      <c r="NDO579" s="51"/>
      <c r="NDP579" s="51"/>
      <c r="NDQ579" s="51"/>
      <c r="NDR579" s="51"/>
      <c r="NDS579" s="51"/>
      <c r="NDT579" s="51"/>
      <c r="NDU579" s="51"/>
      <c r="NDV579" s="51"/>
      <c r="NDW579" s="51"/>
      <c r="NDX579" s="51"/>
      <c r="NDY579" s="51"/>
      <c r="NDZ579" s="51"/>
      <c r="NEA579" s="51"/>
      <c r="NEB579" s="51"/>
      <c r="NEC579" s="51"/>
      <c r="NED579" s="51"/>
      <c r="NEE579" s="51"/>
      <c r="NEF579" s="51"/>
      <c r="NEG579" s="51"/>
      <c r="NEH579" s="51"/>
      <c r="NEI579" s="51"/>
      <c r="NEJ579" s="51"/>
      <c r="NEK579" s="51"/>
      <c r="NEL579" s="51"/>
      <c r="NEM579" s="51"/>
      <c r="NEN579" s="51"/>
      <c r="NEO579" s="51"/>
      <c r="NEP579" s="51"/>
      <c r="NEQ579" s="51"/>
      <c r="NER579" s="51"/>
      <c r="NES579" s="51"/>
      <c r="NET579" s="51"/>
      <c r="NEU579" s="51"/>
      <c r="NEV579" s="51"/>
      <c r="NEW579" s="51"/>
      <c r="NEX579" s="51"/>
      <c r="NEY579" s="51"/>
      <c r="NEZ579" s="51"/>
      <c r="NFA579" s="51"/>
      <c r="NFB579" s="51"/>
      <c r="NFC579" s="51"/>
      <c r="NFD579" s="51"/>
      <c r="NFE579" s="51"/>
      <c r="NFF579" s="51"/>
      <c r="NFG579" s="51"/>
      <c r="NFH579" s="51"/>
      <c r="NFI579" s="51"/>
      <c r="NFJ579" s="51"/>
      <c r="NFK579" s="51"/>
      <c r="NFL579" s="51"/>
      <c r="NFM579" s="51"/>
      <c r="NFN579" s="51"/>
      <c r="NFO579" s="51"/>
      <c r="NFP579" s="51"/>
      <c r="NFQ579" s="51"/>
      <c r="NFR579" s="51"/>
      <c r="NFS579" s="51"/>
      <c r="NFT579" s="51"/>
      <c r="NFU579" s="51"/>
      <c r="NFV579" s="51"/>
      <c r="NFW579" s="51"/>
      <c r="NFX579" s="51"/>
      <c r="NFY579" s="51"/>
      <c r="NFZ579" s="51"/>
      <c r="NGA579" s="51"/>
      <c r="NGB579" s="51"/>
      <c r="NGC579" s="51"/>
      <c r="NGD579" s="51"/>
      <c r="NGE579" s="51"/>
      <c r="NGF579" s="51"/>
      <c r="NGG579" s="51"/>
      <c r="NGH579" s="51"/>
      <c r="NGI579" s="51"/>
      <c r="NGJ579" s="51"/>
      <c r="NGK579" s="51"/>
      <c r="NGL579" s="51"/>
      <c r="NGM579" s="51"/>
      <c r="NGN579" s="51"/>
      <c r="NGO579" s="51"/>
      <c r="NGP579" s="51"/>
      <c r="NGQ579" s="51"/>
      <c r="NGR579" s="51"/>
      <c r="NGS579" s="51"/>
      <c r="NGT579" s="51"/>
      <c r="NGU579" s="51"/>
      <c r="NGV579" s="51"/>
      <c r="NGW579" s="51"/>
      <c r="NGX579" s="51"/>
      <c r="NGY579" s="51"/>
      <c r="NGZ579" s="51"/>
      <c r="NHA579" s="51"/>
      <c r="NHB579" s="51"/>
      <c r="NHC579" s="51"/>
      <c r="NHD579" s="51"/>
      <c r="NHE579" s="51"/>
      <c r="NHF579" s="51"/>
      <c r="NHG579" s="51"/>
      <c r="NHH579" s="51"/>
      <c r="NHI579" s="51"/>
      <c r="NHJ579" s="51"/>
      <c r="NHK579" s="51"/>
      <c r="NHL579" s="51"/>
      <c r="NHM579" s="51"/>
      <c r="NHN579" s="51"/>
      <c r="NHO579" s="51"/>
      <c r="NHP579" s="51"/>
      <c r="NHQ579" s="51"/>
      <c r="NHR579" s="51"/>
      <c r="NHS579" s="51"/>
      <c r="NHT579" s="51"/>
      <c r="NHU579" s="51"/>
      <c r="NHV579" s="51"/>
      <c r="NHW579" s="51"/>
      <c r="NHX579" s="51"/>
      <c r="NHY579" s="51"/>
      <c r="NHZ579" s="51"/>
      <c r="NIA579" s="51"/>
      <c r="NIB579" s="51"/>
      <c r="NIC579" s="51"/>
      <c r="NID579" s="51"/>
      <c r="NIE579" s="51"/>
      <c r="NIF579" s="51"/>
      <c r="NIG579" s="51"/>
      <c r="NIH579" s="51"/>
      <c r="NII579" s="51"/>
      <c r="NIJ579" s="51"/>
      <c r="NIK579" s="51"/>
      <c r="NIL579" s="51"/>
      <c r="NIM579" s="51"/>
      <c r="NIN579" s="51"/>
      <c r="NIO579" s="51"/>
      <c r="NIP579" s="51"/>
      <c r="NIQ579" s="51"/>
      <c r="NIR579" s="51"/>
      <c r="NIS579" s="51"/>
      <c r="NIT579" s="51"/>
      <c r="NIU579" s="51"/>
      <c r="NIV579" s="51"/>
      <c r="NIW579" s="51"/>
      <c r="NIX579" s="51"/>
      <c r="NIY579" s="51"/>
      <c r="NIZ579" s="51"/>
      <c r="NJA579" s="51"/>
      <c r="NJB579" s="51"/>
      <c r="NJC579" s="51"/>
      <c r="NJD579" s="51"/>
      <c r="NJE579" s="51"/>
      <c r="NJF579" s="51"/>
      <c r="NJG579" s="51"/>
      <c r="NJH579" s="51"/>
      <c r="NJI579" s="51"/>
      <c r="NJJ579" s="51"/>
      <c r="NJK579" s="51"/>
      <c r="NJL579" s="51"/>
      <c r="NJM579" s="51"/>
      <c r="NJN579" s="51"/>
      <c r="NJO579" s="51"/>
      <c r="NJP579" s="51"/>
      <c r="NJQ579" s="51"/>
      <c r="NJR579" s="51"/>
      <c r="NJS579" s="51"/>
      <c r="NJT579" s="51"/>
      <c r="NJU579" s="51"/>
      <c r="NJV579" s="51"/>
      <c r="NJW579" s="51"/>
      <c r="NJX579" s="51"/>
      <c r="NJY579" s="51"/>
      <c r="NJZ579" s="51"/>
      <c r="NKA579" s="51"/>
      <c r="NKB579" s="51"/>
      <c r="NKC579" s="51"/>
      <c r="NKD579" s="51"/>
      <c r="NKE579" s="51"/>
      <c r="NKF579" s="51"/>
      <c r="NKG579" s="51"/>
      <c r="NKH579" s="51"/>
      <c r="NKI579" s="51"/>
      <c r="NKJ579" s="51"/>
      <c r="NKK579" s="51"/>
      <c r="NKL579" s="51"/>
      <c r="NKM579" s="51"/>
      <c r="NKN579" s="51"/>
      <c r="NKO579" s="51"/>
      <c r="NKP579" s="51"/>
      <c r="NKQ579" s="51"/>
      <c r="NKR579" s="51"/>
      <c r="NKS579" s="51"/>
      <c r="NKT579" s="51"/>
      <c r="NKU579" s="51"/>
      <c r="NKV579" s="51"/>
      <c r="NKW579" s="51"/>
      <c r="NKX579" s="51"/>
      <c r="NKY579" s="51"/>
      <c r="NKZ579" s="51"/>
      <c r="NLA579" s="51"/>
      <c r="NLB579" s="51"/>
      <c r="NLC579" s="51"/>
      <c r="NLD579" s="51"/>
      <c r="NLE579" s="51"/>
      <c r="NLF579" s="51"/>
      <c r="NLG579" s="51"/>
      <c r="NLH579" s="51"/>
      <c r="NLI579" s="51"/>
      <c r="NLJ579" s="51"/>
      <c r="NLK579" s="51"/>
      <c r="NLL579" s="51"/>
      <c r="NLM579" s="51"/>
      <c r="NLN579" s="51"/>
      <c r="NLO579" s="51"/>
      <c r="NLP579" s="51"/>
      <c r="NLQ579" s="51"/>
      <c r="NLR579" s="51"/>
      <c r="NLS579" s="51"/>
      <c r="NLT579" s="51"/>
      <c r="NLU579" s="51"/>
      <c r="NLV579" s="51"/>
      <c r="NLW579" s="51"/>
      <c r="NLX579" s="51"/>
      <c r="NLY579" s="51"/>
      <c r="NLZ579" s="51"/>
      <c r="NMA579" s="51"/>
      <c r="NMB579" s="51"/>
      <c r="NMC579" s="51"/>
      <c r="NMD579" s="51"/>
      <c r="NME579" s="51"/>
      <c r="NMF579" s="51"/>
      <c r="NMG579" s="51"/>
      <c r="NMH579" s="51"/>
      <c r="NMI579" s="51"/>
      <c r="NMJ579" s="51"/>
      <c r="NMK579" s="51"/>
      <c r="NML579" s="51"/>
      <c r="NMM579" s="51"/>
      <c r="NMN579" s="51"/>
      <c r="NMO579" s="51"/>
      <c r="NMP579" s="51"/>
      <c r="NMQ579" s="51"/>
      <c r="NMR579" s="51"/>
      <c r="NMS579" s="51"/>
      <c r="NMT579" s="51"/>
      <c r="NMU579" s="51"/>
      <c r="NMV579" s="51"/>
      <c r="NMW579" s="51"/>
      <c r="NMX579" s="51"/>
      <c r="NMY579" s="51"/>
      <c r="NMZ579" s="51"/>
      <c r="NNA579" s="51"/>
      <c r="NNB579" s="51"/>
      <c r="NNC579" s="51"/>
      <c r="NND579" s="51"/>
      <c r="NNE579" s="51"/>
      <c r="NNF579" s="51"/>
      <c r="NNG579" s="51"/>
      <c r="NNH579" s="51"/>
      <c r="NNI579" s="51"/>
      <c r="NNJ579" s="51"/>
      <c r="NNK579" s="51"/>
      <c r="NNL579" s="51"/>
      <c r="NNM579" s="51"/>
      <c r="NNN579" s="51"/>
      <c r="NNO579" s="51"/>
      <c r="NNP579" s="51"/>
      <c r="NNQ579" s="51"/>
      <c r="NNR579" s="51"/>
      <c r="NNS579" s="51"/>
      <c r="NNT579" s="51"/>
      <c r="NNU579" s="51"/>
      <c r="NNV579" s="51"/>
      <c r="NNW579" s="51"/>
      <c r="NNX579" s="51"/>
      <c r="NNY579" s="51"/>
      <c r="NNZ579" s="51"/>
      <c r="NOA579" s="51"/>
      <c r="NOB579" s="51"/>
      <c r="NOC579" s="51"/>
      <c r="NOD579" s="51"/>
      <c r="NOE579" s="51"/>
      <c r="NOF579" s="51"/>
      <c r="NOG579" s="51"/>
      <c r="NOH579" s="51"/>
      <c r="NOI579" s="51"/>
      <c r="NOJ579" s="51"/>
      <c r="NOK579" s="51"/>
      <c r="NOL579" s="51"/>
      <c r="NOM579" s="51"/>
      <c r="NON579" s="51"/>
      <c r="NOO579" s="51"/>
      <c r="NOP579" s="51"/>
      <c r="NOQ579" s="51"/>
      <c r="NOR579" s="51"/>
      <c r="NOS579" s="51"/>
      <c r="NOT579" s="51"/>
      <c r="NOU579" s="51"/>
      <c r="NOV579" s="51"/>
      <c r="NOW579" s="51"/>
      <c r="NOX579" s="51"/>
      <c r="NOY579" s="51"/>
      <c r="NOZ579" s="51"/>
      <c r="NPA579" s="51"/>
      <c r="NPB579" s="51"/>
      <c r="NPC579" s="51"/>
      <c r="NPD579" s="51"/>
      <c r="NPE579" s="51"/>
      <c r="NPF579" s="51"/>
      <c r="NPG579" s="51"/>
      <c r="NPH579" s="51"/>
      <c r="NPI579" s="51"/>
      <c r="NPJ579" s="51"/>
      <c r="NPK579" s="51"/>
      <c r="NPL579" s="51"/>
      <c r="NPM579" s="51"/>
      <c r="NPN579" s="51"/>
      <c r="NPO579" s="51"/>
      <c r="NPP579" s="51"/>
      <c r="NPQ579" s="51"/>
      <c r="NPR579" s="51"/>
      <c r="NPS579" s="51"/>
      <c r="NPT579" s="51"/>
      <c r="NPU579" s="51"/>
      <c r="NPV579" s="51"/>
      <c r="NPW579" s="51"/>
      <c r="NPX579" s="51"/>
      <c r="NPY579" s="51"/>
      <c r="NPZ579" s="51"/>
      <c r="NQA579" s="51"/>
      <c r="NQB579" s="51"/>
      <c r="NQC579" s="51"/>
      <c r="NQD579" s="51"/>
      <c r="NQE579" s="51"/>
      <c r="NQF579" s="51"/>
      <c r="NQG579" s="51"/>
      <c r="NQH579" s="51"/>
      <c r="NQI579" s="51"/>
      <c r="NQJ579" s="51"/>
      <c r="NQK579" s="51"/>
      <c r="NQL579" s="51"/>
      <c r="NQM579" s="51"/>
      <c r="NQN579" s="51"/>
      <c r="NQO579" s="51"/>
      <c r="NQP579" s="51"/>
      <c r="NQQ579" s="51"/>
      <c r="NQR579" s="51"/>
      <c r="NQS579" s="51"/>
      <c r="NQT579" s="51"/>
      <c r="NQU579" s="51"/>
      <c r="NQV579" s="51"/>
      <c r="NQW579" s="51"/>
      <c r="NQX579" s="51"/>
      <c r="NQY579" s="51"/>
      <c r="NQZ579" s="51"/>
      <c r="NRA579" s="51"/>
      <c r="NRB579" s="51"/>
      <c r="NRC579" s="51"/>
      <c r="NRD579" s="51"/>
      <c r="NRE579" s="51"/>
      <c r="NRF579" s="51"/>
      <c r="NRG579" s="51"/>
      <c r="NRH579" s="51"/>
      <c r="NRI579" s="51"/>
      <c r="NRJ579" s="51"/>
      <c r="NRK579" s="51"/>
      <c r="NRL579" s="51"/>
      <c r="NRM579" s="51"/>
      <c r="NRN579" s="51"/>
      <c r="NRO579" s="51"/>
      <c r="NRP579" s="51"/>
      <c r="NRQ579" s="51"/>
      <c r="NRR579" s="51"/>
      <c r="NRS579" s="51"/>
      <c r="NRT579" s="51"/>
      <c r="NRU579" s="51"/>
      <c r="NRV579" s="51"/>
      <c r="NRW579" s="51"/>
      <c r="NRX579" s="51"/>
      <c r="NRY579" s="51"/>
      <c r="NRZ579" s="51"/>
      <c r="NSA579" s="51"/>
      <c r="NSB579" s="51"/>
      <c r="NSC579" s="51"/>
      <c r="NSD579" s="51"/>
      <c r="NSE579" s="51"/>
      <c r="NSF579" s="51"/>
      <c r="NSG579" s="51"/>
      <c r="NSH579" s="51"/>
      <c r="NSI579" s="51"/>
      <c r="NSJ579" s="51"/>
      <c r="NSK579" s="51"/>
      <c r="NSL579" s="51"/>
      <c r="NSM579" s="51"/>
      <c r="NSN579" s="51"/>
      <c r="NSO579" s="51"/>
      <c r="NSP579" s="51"/>
      <c r="NSQ579" s="51"/>
      <c r="NSR579" s="51"/>
      <c r="NSS579" s="51"/>
      <c r="NST579" s="51"/>
      <c r="NSU579" s="51"/>
      <c r="NSV579" s="51"/>
      <c r="NSW579" s="51"/>
      <c r="NSX579" s="51"/>
      <c r="NSY579" s="51"/>
      <c r="NSZ579" s="51"/>
      <c r="NTA579" s="51"/>
      <c r="NTB579" s="51"/>
      <c r="NTC579" s="51"/>
      <c r="NTD579" s="51"/>
      <c r="NTE579" s="51"/>
      <c r="NTF579" s="51"/>
      <c r="NTG579" s="51"/>
      <c r="NTH579" s="51"/>
      <c r="NTI579" s="51"/>
      <c r="NTJ579" s="51"/>
      <c r="NTK579" s="51"/>
      <c r="NTL579" s="51"/>
      <c r="NTM579" s="51"/>
      <c r="NTN579" s="51"/>
      <c r="NTO579" s="51"/>
      <c r="NTP579" s="51"/>
      <c r="NTQ579" s="51"/>
      <c r="NTR579" s="51"/>
      <c r="NTS579" s="51"/>
      <c r="NTT579" s="51"/>
      <c r="NTU579" s="51"/>
      <c r="NTV579" s="51"/>
      <c r="NTW579" s="51"/>
      <c r="NTX579" s="51"/>
      <c r="NTY579" s="51"/>
      <c r="NTZ579" s="51"/>
      <c r="NUA579" s="51"/>
      <c r="NUB579" s="51"/>
      <c r="NUC579" s="51"/>
      <c r="NUD579" s="51"/>
      <c r="NUE579" s="51"/>
      <c r="NUF579" s="51"/>
      <c r="NUG579" s="51"/>
      <c r="NUH579" s="51"/>
      <c r="NUI579" s="51"/>
      <c r="NUJ579" s="51"/>
      <c r="NUK579" s="51"/>
      <c r="NUL579" s="51"/>
      <c r="NUM579" s="51"/>
      <c r="NUN579" s="51"/>
      <c r="NUO579" s="51"/>
      <c r="NUP579" s="51"/>
      <c r="NUQ579" s="51"/>
      <c r="NUR579" s="51"/>
      <c r="NUS579" s="51"/>
      <c r="NUT579" s="51"/>
      <c r="NUU579" s="51"/>
      <c r="NUV579" s="51"/>
      <c r="NUW579" s="51"/>
      <c r="NUX579" s="51"/>
      <c r="NUY579" s="51"/>
      <c r="NUZ579" s="51"/>
      <c r="NVA579" s="51"/>
      <c r="NVB579" s="51"/>
      <c r="NVC579" s="51"/>
      <c r="NVD579" s="51"/>
      <c r="NVE579" s="51"/>
      <c r="NVF579" s="51"/>
      <c r="NVG579" s="51"/>
      <c r="NVH579" s="51"/>
      <c r="NVI579" s="51"/>
      <c r="NVJ579" s="51"/>
      <c r="NVK579" s="51"/>
      <c r="NVL579" s="51"/>
      <c r="NVM579" s="51"/>
      <c r="NVN579" s="51"/>
      <c r="NVO579" s="51"/>
      <c r="NVP579" s="51"/>
      <c r="NVQ579" s="51"/>
      <c r="NVR579" s="51"/>
      <c r="NVS579" s="51"/>
      <c r="NVT579" s="51"/>
      <c r="NVU579" s="51"/>
      <c r="NVV579" s="51"/>
      <c r="NVW579" s="51"/>
      <c r="NVX579" s="51"/>
      <c r="NVY579" s="51"/>
      <c r="NVZ579" s="51"/>
      <c r="NWA579" s="51"/>
      <c r="NWB579" s="51"/>
      <c r="NWC579" s="51"/>
      <c r="NWD579" s="51"/>
      <c r="NWE579" s="51"/>
      <c r="NWF579" s="51"/>
      <c r="NWG579" s="51"/>
      <c r="NWH579" s="51"/>
      <c r="NWI579" s="51"/>
      <c r="NWJ579" s="51"/>
      <c r="NWK579" s="51"/>
      <c r="NWL579" s="51"/>
      <c r="NWM579" s="51"/>
      <c r="NWN579" s="51"/>
      <c r="NWO579" s="51"/>
      <c r="NWP579" s="51"/>
      <c r="NWQ579" s="51"/>
      <c r="NWR579" s="51"/>
      <c r="NWS579" s="51"/>
      <c r="NWT579" s="51"/>
      <c r="NWU579" s="51"/>
      <c r="NWV579" s="51"/>
      <c r="NWW579" s="51"/>
      <c r="NWX579" s="51"/>
      <c r="NWY579" s="51"/>
      <c r="NWZ579" s="51"/>
      <c r="NXA579" s="51"/>
      <c r="NXB579" s="51"/>
      <c r="NXC579" s="51"/>
      <c r="NXD579" s="51"/>
      <c r="NXE579" s="51"/>
      <c r="NXF579" s="51"/>
      <c r="NXG579" s="51"/>
      <c r="NXH579" s="51"/>
      <c r="NXI579" s="51"/>
      <c r="NXJ579" s="51"/>
      <c r="NXK579" s="51"/>
      <c r="NXL579" s="51"/>
      <c r="NXM579" s="51"/>
      <c r="NXN579" s="51"/>
      <c r="NXO579" s="51"/>
      <c r="NXP579" s="51"/>
      <c r="NXQ579" s="51"/>
      <c r="NXR579" s="51"/>
      <c r="NXS579" s="51"/>
      <c r="NXT579" s="51"/>
      <c r="NXU579" s="51"/>
      <c r="NXV579" s="51"/>
      <c r="NXW579" s="51"/>
      <c r="NXX579" s="51"/>
      <c r="NXY579" s="51"/>
      <c r="NXZ579" s="51"/>
      <c r="NYA579" s="51"/>
      <c r="NYB579" s="51"/>
      <c r="NYC579" s="51"/>
      <c r="NYD579" s="51"/>
      <c r="NYE579" s="51"/>
      <c r="NYF579" s="51"/>
      <c r="NYG579" s="51"/>
      <c r="NYH579" s="51"/>
      <c r="NYI579" s="51"/>
      <c r="NYJ579" s="51"/>
      <c r="NYK579" s="51"/>
      <c r="NYL579" s="51"/>
      <c r="NYM579" s="51"/>
      <c r="NYN579" s="51"/>
      <c r="NYO579" s="51"/>
      <c r="NYP579" s="51"/>
      <c r="NYQ579" s="51"/>
      <c r="NYR579" s="51"/>
      <c r="NYS579" s="51"/>
      <c r="NYT579" s="51"/>
      <c r="NYU579" s="51"/>
      <c r="NYV579" s="51"/>
      <c r="NYW579" s="51"/>
      <c r="NYX579" s="51"/>
      <c r="NYY579" s="51"/>
      <c r="NYZ579" s="51"/>
      <c r="NZA579" s="51"/>
      <c r="NZB579" s="51"/>
      <c r="NZC579" s="51"/>
      <c r="NZD579" s="51"/>
      <c r="NZE579" s="51"/>
      <c r="NZF579" s="51"/>
      <c r="NZG579" s="51"/>
      <c r="NZH579" s="51"/>
      <c r="NZI579" s="51"/>
      <c r="NZJ579" s="51"/>
      <c r="NZK579" s="51"/>
      <c r="NZL579" s="51"/>
      <c r="NZM579" s="51"/>
      <c r="NZN579" s="51"/>
      <c r="NZO579" s="51"/>
      <c r="NZP579" s="51"/>
      <c r="NZQ579" s="51"/>
      <c r="NZR579" s="51"/>
      <c r="NZS579" s="51"/>
      <c r="NZT579" s="51"/>
      <c r="NZU579" s="51"/>
      <c r="NZV579" s="51"/>
      <c r="NZW579" s="51"/>
      <c r="NZX579" s="51"/>
      <c r="NZY579" s="51"/>
      <c r="NZZ579" s="51"/>
      <c r="OAA579" s="51"/>
      <c r="OAB579" s="51"/>
      <c r="OAC579" s="51"/>
      <c r="OAD579" s="51"/>
      <c r="OAE579" s="51"/>
      <c r="OAF579" s="51"/>
      <c r="OAG579" s="51"/>
      <c r="OAH579" s="51"/>
      <c r="OAI579" s="51"/>
      <c r="OAJ579" s="51"/>
      <c r="OAK579" s="51"/>
      <c r="OAL579" s="51"/>
      <c r="OAM579" s="51"/>
      <c r="OAN579" s="51"/>
      <c r="OAO579" s="51"/>
      <c r="OAP579" s="51"/>
      <c r="OAQ579" s="51"/>
      <c r="OAR579" s="51"/>
      <c r="OAS579" s="51"/>
      <c r="OAT579" s="51"/>
      <c r="OAU579" s="51"/>
      <c r="OAV579" s="51"/>
      <c r="OAW579" s="51"/>
      <c r="OAX579" s="51"/>
      <c r="OAY579" s="51"/>
      <c r="OAZ579" s="51"/>
      <c r="OBA579" s="51"/>
      <c r="OBB579" s="51"/>
      <c r="OBC579" s="51"/>
      <c r="OBD579" s="51"/>
      <c r="OBE579" s="51"/>
      <c r="OBF579" s="51"/>
      <c r="OBG579" s="51"/>
      <c r="OBH579" s="51"/>
      <c r="OBI579" s="51"/>
      <c r="OBJ579" s="51"/>
      <c r="OBK579" s="51"/>
      <c r="OBL579" s="51"/>
      <c r="OBM579" s="51"/>
      <c r="OBN579" s="51"/>
      <c r="OBO579" s="51"/>
      <c r="OBP579" s="51"/>
      <c r="OBQ579" s="51"/>
      <c r="OBR579" s="51"/>
      <c r="OBS579" s="51"/>
      <c r="OBT579" s="51"/>
      <c r="OBU579" s="51"/>
      <c r="OBV579" s="51"/>
      <c r="OBW579" s="51"/>
      <c r="OBX579" s="51"/>
      <c r="OBY579" s="51"/>
      <c r="OBZ579" s="51"/>
      <c r="OCA579" s="51"/>
      <c r="OCB579" s="51"/>
      <c r="OCC579" s="51"/>
      <c r="OCD579" s="51"/>
      <c r="OCE579" s="51"/>
      <c r="OCF579" s="51"/>
      <c r="OCG579" s="51"/>
      <c r="OCH579" s="51"/>
      <c r="OCI579" s="51"/>
      <c r="OCJ579" s="51"/>
      <c r="OCK579" s="51"/>
      <c r="OCL579" s="51"/>
      <c r="OCM579" s="51"/>
      <c r="OCN579" s="51"/>
      <c r="OCO579" s="51"/>
      <c r="OCP579" s="51"/>
      <c r="OCQ579" s="51"/>
      <c r="OCR579" s="51"/>
      <c r="OCS579" s="51"/>
      <c r="OCT579" s="51"/>
      <c r="OCU579" s="51"/>
      <c r="OCV579" s="51"/>
      <c r="OCW579" s="51"/>
      <c r="OCX579" s="51"/>
      <c r="OCY579" s="51"/>
      <c r="OCZ579" s="51"/>
      <c r="ODA579" s="51"/>
      <c r="ODB579" s="51"/>
      <c r="ODC579" s="51"/>
      <c r="ODD579" s="51"/>
      <c r="ODE579" s="51"/>
      <c r="ODF579" s="51"/>
      <c r="ODG579" s="51"/>
      <c r="ODH579" s="51"/>
      <c r="ODI579" s="51"/>
      <c r="ODJ579" s="51"/>
      <c r="ODK579" s="51"/>
      <c r="ODL579" s="51"/>
      <c r="ODM579" s="51"/>
      <c r="ODN579" s="51"/>
      <c r="ODO579" s="51"/>
      <c r="ODP579" s="51"/>
      <c r="ODQ579" s="51"/>
      <c r="ODR579" s="51"/>
      <c r="ODS579" s="51"/>
      <c r="ODT579" s="51"/>
      <c r="ODU579" s="51"/>
      <c r="ODV579" s="51"/>
      <c r="ODW579" s="51"/>
      <c r="ODX579" s="51"/>
      <c r="ODY579" s="51"/>
      <c r="ODZ579" s="51"/>
      <c r="OEA579" s="51"/>
      <c r="OEB579" s="51"/>
      <c r="OEC579" s="51"/>
      <c r="OED579" s="51"/>
      <c r="OEE579" s="51"/>
      <c r="OEF579" s="51"/>
      <c r="OEG579" s="51"/>
      <c r="OEH579" s="51"/>
      <c r="OEI579" s="51"/>
      <c r="OEJ579" s="51"/>
      <c r="OEK579" s="51"/>
      <c r="OEL579" s="51"/>
      <c r="OEM579" s="51"/>
      <c r="OEN579" s="51"/>
      <c r="OEO579" s="51"/>
      <c r="OEP579" s="51"/>
      <c r="OEQ579" s="51"/>
      <c r="OER579" s="51"/>
      <c r="OES579" s="51"/>
      <c r="OET579" s="51"/>
      <c r="OEU579" s="51"/>
      <c r="OEV579" s="51"/>
      <c r="OEW579" s="51"/>
      <c r="OEX579" s="51"/>
      <c r="OEY579" s="51"/>
      <c r="OEZ579" s="51"/>
      <c r="OFA579" s="51"/>
      <c r="OFB579" s="51"/>
      <c r="OFC579" s="51"/>
      <c r="OFD579" s="51"/>
      <c r="OFE579" s="51"/>
      <c r="OFF579" s="51"/>
      <c r="OFG579" s="51"/>
      <c r="OFH579" s="51"/>
      <c r="OFI579" s="51"/>
      <c r="OFJ579" s="51"/>
      <c r="OFK579" s="51"/>
      <c r="OFL579" s="51"/>
      <c r="OFM579" s="51"/>
      <c r="OFN579" s="51"/>
      <c r="OFO579" s="51"/>
      <c r="OFP579" s="51"/>
      <c r="OFQ579" s="51"/>
      <c r="OFR579" s="51"/>
      <c r="OFS579" s="51"/>
      <c r="OFT579" s="51"/>
      <c r="OFU579" s="51"/>
      <c r="OFV579" s="51"/>
      <c r="OFW579" s="51"/>
      <c r="OFX579" s="51"/>
      <c r="OFY579" s="51"/>
      <c r="OFZ579" s="51"/>
      <c r="OGA579" s="51"/>
      <c r="OGB579" s="51"/>
      <c r="OGC579" s="51"/>
      <c r="OGD579" s="51"/>
      <c r="OGE579" s="51"/>
      <c r="OGF579" s="51"/>
      <c r="OGG579" s="51"/>
      <c r="OGH579" s="51"/>
      <c r="OGI579" s="51"/>
      <c r="OGJ579" s="51"/>
      <c r="OGK579" s="51"/>
      <c r="OGL579" s="51"/>
      <c r="OGM579" s="51"/>
      <c r="OGN579" s="51"/>
      <c r="OGO579" s="51"/>
      <c r="OGP579" s="51"/>
      <c r="OGQ579" s="51"/>
      <c r="OGR579" s="51"/>
      <c r="OGS579" s="51"/>
      <c r="OGT579" s="51"/>
      <c r="OGU579" s="51"/>
      <c r="OGV579" s="51"/>
      <c r="OGW579" s="51"/>
      <c r="OGX579" s="51"/>
      <c r="OGY579" s="51"/>
      <c r="OGZ579" s="51"/>
      <c r="OHA579" s="51"/>
      <c r="OHB579" s="51"/>
      <c r="OHC579" s="51"/>
      <c r="OHD579" s="51"/>
      <c r="OHE579" s="51"/>
      <c r="OHF579" s="51"/>
      <c r="OHG579" s="51"/>
      <c r="OHH579" s="51"/>
      <c r="OHI579" s="51"/>
      <c r="OHJ579" s="51"/>
      <c r="OHK579" s="51"/>
      <c r="OHL579" s="51"/>
      <c r="OHM579" s="51"/>
      <c r="OHN579" s="51"/>
      <c r="OHO579" s="51"/>
      <c r="OHP579" s="51"/>
      <c r="OHQ579" s="51"/>
      <c r="OHR579" s="51"/>
      <c r="OHS579" s="51"/>
      <c r="OHT579" s="51"/>
      <c r="OHU579" s="51"/>
      <c r="OHV579" s="51"/>
      <c r="OHW579" s="51"/>
      <c r="OHX579" s="51"/>
      <c r="OHY579" s="51"/>
      <c r="OHZ579" s="51"/>
      <c r="OIA579" s="51"/>
      <c r="OIB579" s="51"/>
      <c r="OIC579" s="51"/>
      <c r="OID579" s="51"/>
      <c r="OIE579" s="51"/>
      <c r="OIF579" s="51"/>
      <c r="OIG579" s="51"/>
      <c r="OIH579" s="51"/>
      <c r="OII579" s="51"/>
      <c r="OIJ579" s="51"/>
      <c r="OIK579" s="51"/>
      <c r="OIL579" s="51"/>
      <c r="OIM579" s="51"/>
      <c r="OIN579" s="51"/>
      <c r="OIO579" s="51"/>
      <c r="OIP579" s="51"/>
      <c r="OIQ579" s="51"/>
      <c r="OIR579" s="51"/>
      <c r="OIS579" s="51"/>
      <c r="OIT579" s="51"/>
      <c r="OIU579" s="51"/>
      <c r="OIV579" s="51"/>
      <c r="OIW579" s="51"/>
      <c r="OIX579" s="51"/>
      <c r="OIY579" s="51"/>
      <c r="OIZ579" s="51"/>
      <c r="OJA579" s="51"/>
      <c r="OJB579" s="51"/>
      <c r="OJC579" s="51"/>
      <c r="OJD579" s="51"/>
      <c r="OJE579" s="51"/>
      <c r="OJF579" s="51"/>
      <c r="OJG579" s="51"/>
      <c r="OJH579" s="51"/>
      <c r="OJI579" s="51"/>
      <c r="OJJ579" s="51"/>
      <c r="OJK579" s="51"/>
      <c r="OJL579" s="51"/>
      <c r="OJM579" s="51"/>
      <c r="OJN579" s="51"/>
      <c r="OJO579" s="51"/>
      <c r="OJP579" s="51"/>
      <c r="OJQ579" s="51"/>
      <c r="OJR579" s="51"/>
      <c r="OJS579" s="51"/>
      <c r="OJT579" s="51"/>
      <c r="OJU579" s="51"/>
      <c r="OJV579" s="51"/>
      <c r="OJW579" s="51"/>
      <c r="OJX579" s="51"/>
      <c r="OJY579" s="51"/>
      <c r="OJZ579" s="51"/>
      <c r="OKA579" s="51"/>
      <c r="OKB579" s="51"/>
      <c r="OKC579" s="51"/>
      <c r="OKD579" s="51"/>
      <c r="OKE579" s="51"/>
      <c r="OKF579" s="51"/>
      <c r="OKG579" s="51"/>
      <c r="OKH579" s="51"/>
      <c r="OKI579" s="51"/>
      <c r="OKJ579" s="51"/>
      <c r="OKK579" s="51"/>
      <c r="OKL579" s="51"/>
      <c r="OKM579" s="51"/>
      <c r="OKN579" s="51"/>
      <c r="OKO579" s="51"/>
      <c r="OKP579" s="51"/>
      <c r="OKQ579" s="51"/>
      <c r="OKR579" s="51"/>
      <c r="OKS579" s="51"/>
      <c r="OKT579" s="51"/>
      <c r="OKU579" s="51"/>
      <c r="OKV579" s="51"/>
      <c r="OKW579" s="51"/>
      <c r="OKX579" s="51"/>
      <c r="OKY579" s="51"/>
      <c r="OKZ579" s="51"/>
      <c r="OLA579" s="51"/>
      <c r="OLB579" s="51"/>
      <c r="OLC579" s="51"/>
      <c r="OLD579" s="51"/>
      <c r="OLE579" s="51"/>
      <c r="OLF579" s="51"/>
      <c r="OLG579" s="51"/>
      <c r="OLH579" s="51"/>
      <c r="OLI579" s="51"/>
      <c r="OLJ579" s="51"/>
      <c r="OLK579" s="51"/>
      <c r="OLL579" s="51"/>
      <c r="OLM579" s="51"/>
      <c r="OLN579" s="51"/>
      <c r="OLO579" s="51"/>
      <c r="OLP579" s="51"/>
      <c r="OLQ579" s="51"/>
      <c r="OLR579" s="51"/>
      <c r="OLS579" s="51"/>
      <c r="OLT579" s="51"/>
      <c r="OLU579" s="51"/>
      <c r="OLV579" s="51"/>
      <c r="OLW579" s="51"/>
      <c r="OLX579" s="51"/>
      <c r="OLY579" s="51"/>
      <c r="OLZ579" s="51"/>
      <c r="OMA579" s="51"/>
      <c r="OMB579" s="51"/>
      <c r="OMC579" s="51"/>
      <c r="OMD579" s="51"/>
      <c r="OME579" s="51"/>
      <c r="OMF579" s="51"/>
      <c r="OMG579" s="51"/>
      <c r="OMH579" s="51"/>
      <c r="OMI579" s="51"/>
      <c r="OMJ579" s="51"/>
      <c r="OMK579" s="51"/>
      <c r="OML579" s="51"/>
      <c r="OMM579" s="51"/>
      <c r="OMN579" s="51"/>
      <c r="OMO579" s="51"/>
      <c r="OMP579" s="51"/>
      <c r="OMQ579" s="51"/>
      <c r="OMR579" s="51"/>
      <c r="OMS579" s="51"/>
      <c r="OMT579" s="51"/>
      <c r="OMU579" s="51"/>
      <c r="OMV579" s="51"/>
      <c r="OMW579" s="51"/>
      <c r="OMX579" s="51"/>
      <c r="OMY579" s="51"/>
      <c r="OMZ579" s="51"/>
      <c r="ONA579" s="51"/>
      <c r="ONB579" s="51"/>
      <c r="ONC579" s="51"/>
      <c r="OND579" s="51"/>
      <c r="ONE579" s="51"/>
      <c r="ONF579" s="51"/>
      <c r="ONG579" s="51"/>
      <c r="ONH579" s="51"/>
      <c r="ONI579" s="51"/>
      <c r="ONJ579" s="51"/>
      <c r="ONK579" s="51"/>
      <c r="ONL579" s="51"/>
      <c r="ONM579" s="51"/>
      <c r="ONN579" s="51"/>
      <c r="ONO579" s="51"/>
      <c r="ONP579" s="51"/>
      <c r="ONQ579" s="51"/>
      <c r="ONR579" s="51"/>
      <c r="ONS579" s="51"/>
      <c r="ONT579" s="51"/>
      <c r="ONU579" s="51"/>
      <c r="ONV579" s="51"/>
      <c r="ONW579" s="51"/>
      <c r="ONX579" s="51"/>
      <c r="ONY579" s="51"/>
      <c r="ONZ579" s="51"/>
      <c r="OOA579" s="51"/>
      <c r="OOB579" s="51"/>
      <c r="OOC579" s="51"/>
      <c r="OOD579" s="51"/>
      <c r="OOE579" s="51"/>
      <c r="OOF579" s="51"/>
      <c r="OOG579" s="51"/>
      <c r="OOH579" s="51"/>
      <c r="OOI579" s="51"/>
      <c r="OOJ579" s="51"/>
      <c r="OOK579" s="51"/>
      <c r="OOL579" s="51"/>
      <c r="OOM579" s="51"/>
      <c r="OON579" s="51"/>
      <c r="OOO579" s="51"/>
      <c r="OOP579" s="51"/>
      <c r="OOQ579" s="51"/>
      <c r="OOR579" s="51"/>
      <c r="OOS579" s="51"/>
      <c r="OOT579" s="51"/>
      <c r="OOU579" s="51"/>
      <c r="OOV579" s="51"/>
      <c r="OOW579" s="51"/>
      <c r="OOX579" s="51"/>
      <c r="OOY579" s="51"/>
      <c r="OOZ579" s="51"/>
      <c r="OPA579" s="51"/>
      <c r="OPB579" s="51"/>
      <c r="OPC579" s="51"/>
      <c r="OPD579" s="51"/>
      <c r="OPE579" s="51"/>
      <c r="OPF579" s="51"/>
      <c r="OPG579" s="51"/>
      <c r="OPH579" s="51"/>
      <c r="OPI579" s="51"/>
      <c r="OPJ579" s="51"/>
      <c r="OPK579" s="51"/>
      <c r="OPL579" s="51"/>
      <c r="OPM579" s="51"/>
      <c r="OPN579" s="51"/>
      <c r="OPO579" s="51"/>
      <c r="OPP579" s="51"/>
      <c r="OPQ579" s="51"/>
      <c r="OPR579" s="51"/>
      <c r="OPS579" s="51"/>
      <c r="OPT579" s="51"/>
      <c r="OPU579" s="51"/>
      <c r="OPV579" s="51"/>
      <c r="OPW579" s="51"/>
      <c r="OPX579" s="51"/>
      <c r="OPY579" s="51"/>
      <c r="OPZ579" s="51"/>
      <c r="OQA579" s="51"/>
      <c r="OQB579" s="51"/>
      <c r="OQC579" s="51"/>
      <c r="OQD579" s="51"/>
      <c r="OQE579" s="51"/>
      <c r="OQF579" s="51"/>
      <c r="OQG579" s="51"/>
      <c r="OQH579" s="51"/>
      <c r="OQI579" s="51"/>
      <c r="OQJ579" s="51"/>
      <c r="OQK579" s="51"/>
      <c r="OQL579" s="51"/>
      <c r="OQM579" s="51"/>
      <c r="OQN579" s="51"/>
      <c r="OQO579" s="51"/>
      <c r="OQP579" s="51"/>
      <c r="OQQ579" s="51"/>
      <c r="OQR579" s="51"/>
      <c r="OQS579" s="51"/>
      <c r="OQT579" s="51"/>
      <c r="OQU579" s="51"/>
      <c r="OQV579" s="51"/>
      <c r="OQW579" s="51"/>
      <c r="OQX579" s="51"/>
      <c r="OQY579" s="51"/>
      <c r="OQZ579" s="51"/>
      <c r="ORA579" s="51"/>
      <c r="ORB579" s="51"/>
      <c r="ORC579" s="51"/>
      <c r="ORD579" s="51"/>
      <c r="ORE579" s="51"/>
      <c r="ORF579" s="51"/>
      <c r="ORG579" s="51"/>
      <c r="ORH579" s="51"/>
      <c r="ORI579" s="51"/>
      <c r="ORJ579" s="51"/>
      <c r="ORK579" s="51"/>
      <c r="ORL579" s="51"/>
      <c r="ORM579" s="51"/>
      <c r="ORN579" s="51"/>
      <c r="ORO579" s="51"/>
      <c r="ORP579" s="51"/>
      <c r="ORQ579" s="51"/>
      <c r="ORR579" s="51"/>
      <c r="ORS579" s="51"/>
      <c r="ORT579" s="51"/>
      <c r="ORU579" s="51"/>
      <c r="ORV579" s="51"/>
      <c r="ORW579" s="51"/>
      <c r="ORX579" s="51"/>
      <c r="ORY579" s="51"/>
      <c r="ORZ579" s="51"/>
      <c r="OSA579" s="51"/>
      <c r="OSB579" s="51"/>
      <c r="OSC579" s="51"/>
      <c r="OSD579" s="51"/>
      <c r="OSE579" s="51"/>
      <c r="OSF579" s="51"/>
      <c r="OSG579" s="51"/>
      <c r="OSH579" s="51"/>
      <c r="OSI579" s="51"/>
      <c r="OSJ579" s="51"/>
      <c r="OSK579" s="51"/>
      <c r="OSL579" s="51"/>
      <c r="OSM579" s="51"/>
      <c r="OSN579" s="51"/>
      <c r="OSO579" s="51"/>
      <c r="OSP579" s="51"/>
      <c r="OSQ579" s="51"/>
      <c r="OSR579" s="51"/>
      <c r="OSS579" s="51"/>
      <c r="OST579" s="51"/>
      <c r="OSU579" s="51"/>
      <c r="OSV579" s="51"/>
      <c r="OSW579" s="51"/>
      <c r="OSX579" s="51"/>
      <c r="OSY579" s="51"/>
      <c r="OSZ579" s="51"/>
      <c r="OTA579" s="51"/>
      <c r="OTB579" s="51"/>
      <c r="OTC579" s="51"/>
      <c r="OTD579" s="51"/>
      <c r="OTE579" s="51"/>
      <c r="OTF579" s="51"/>
      <c r="OTG579" s="51"/>
      <c r="OTH579" s="51"/>
      <c r="OTI579" s="51"/>
      <c r="OTJ579" s="51"/>
      <c r="OTK579" s="51"/>
      <c r="OTL579" s="51"/>
      <c r="OTM579" s="51"/>
      <c r="OTN579" s="51"/>
      <c r="OTO579" s="51"/>
      <c r="OTP579" s="51"/>
      <c r="OTQ579" s="51"/>
      <c r="OTR579" s="51"/>
      <c r="OTS579" s="51"/>
      <c r="OTT579" s="51"/>
      <c r="OTU579" s="51"/>
      <c r="OTV579" s="51"/>
      <c r="OTW579" s="51"/>
      <c r="OTX579" s="51"/>
      <c r="OTY579" s="51"/>
      <c r="OTZ579" s="51"/>
      <c r="OUA579" s="51"/>
      <c r="OUB579" s="51"/>
      <c r="OUC579" s="51"/>
      <c r="OUD579" s="51"/>
      <c r="OUE579" s="51"/>
      <c r="OUF579" s="51"/>
      <c r="OUG579" s="51"/>
      <c r="OUH579" s="51"/>
      <c r="OUI579" s="51"/>
      <c r="OUJ579" s="51"/>
      <c r="OUK579" s="51"/>
      <c r="OUL579" s="51"/>
      <c r="OUM579" s="51"/>
      <c r="OUN579" s="51"/>
      <c r="OUO579" s="51"/>
      <c r="OUP579" s="51"/>
      <c r="OUQ579" s="51"/>
      <c r="OUR579" s="51"/>
      <c r="OUS579" s="51"/>
      <c r="OUT579" s="51"/>
      <c r="OUU579" s="51"/>
      <c r="OUV579" s="51"/>
      <c r="OUW579" s="51"/>
      <c r="OUX579" s="51"/>
      <c r="OUY579" s="51"/>
      <c r="OUZ579" s="51"/>
      <c r="OVA579" s="51"/>
      <c r="OVB579" s="51"/>
      <c r="OVC579" s="51"/>
      <c r="OVD579" s="51"/>
      <c r="OVE579" s="51"/>
      <c r="OVF579" s="51"/>
      <c r="OVG579" s="51"/>
      <c r="OVH579" s="51"/>
      <c r="OVI579" s="51"/>
      <c r="OVJ579" s="51"/>
      <c r="OVK579" s="51"/>
      <c r="OVL579" s="51"/>
      <c r="OVM579" s="51"/>
      <c r="OVN579" s="51"/>
      <c r="OVO579" s="51"/>
      <c r="OVP579" s="51"/>
      <c r="OVQ579" s="51"/>
      <c r="OVR579" s="51"/>
      <c r="OVS579" s="51"/>
      <c r="OVT579" s="51"/>
      <c r="OVU579" s="51"/>
      <c r="OVV579" s="51"/>
      <c r="OVW579" s="51"/>
      <c r="OVX579" s="51"/>
      <c r="OVY579" s="51"/>
      <c r="OVZ579" s="51"/>
      <c r="OWA579" s="51"/>
      <c r="OWB579" s="51"/>
      <c r="OWC579" s="51"/>
      <c r="OWD579" s="51"/>
      <c r="OWE579" s="51"/>
      <c r="OWF579" s="51"/>
      <c r="OWG579" s="51"/>
      <c r="OWH579" s="51"/>
      <c r="OWI579" s="51"/>
      <c r="OWJ579" s="51"/>
      <c r="OWK579" s="51"/>
      <c r="OWL579" s="51"/>
      <c r="OWM579" s="51"/>
      <c r="OWN579" s="51"/>
      <c r="OWO579" s="51"/>
      <c r="OWP579" s="51"/>
      <c r="OWQ579" s="51"/>
      <c r="OWR579" s="51"/>
      <c r="OWS579" s="51"/>
      <c r="OWT579" s="51"/>
      <c r="OWU579" s="51"/>
      <c r="OWV579" s="51"/>
      <c r="OWW579" s="51"/>
      <c r="OWX579" s="51"/>
      <c r="OWY579" s="51"/>
      <c r="OWZ579" s="51"/>
      <c r="OXA579" s="51"/>
      <c r="OXB579" s="51"/>
      <c r="OXC579" s="51"/>
      <c r="OXD579" s="51"/>
      <c r="OXE579" s="51"/>
      <c r="OXF579" s="51"/>
      <c r="OXG579" s="51"/>
      <c r="OXH579" s="51"/>
      <c r="OXI579" s="51"/>
      <c r="OXJ579" s="51"/>
      <c r="OXK579" s="51"/>
      <c r="OXL579" s="51"/>
      <c r="OXM579" s="51"/>
      <c r="OXN579" s="51"/>
      <c r="OXO579" s="51"/>
      <c r="OXP579" s="51"/>
      <c r="OXQ579" s="51"/>
      <c r="OXR579" s="51"/>
      <c r="OXS579" s="51"/>
      <c r="OXT579" s="51"/>
      <c r="OXU579" s="51"/>
      <c r="OXV579" s="51"/>
      <c r="OXW579" s="51"/>
      <c r="OXX579" s="51"/>
      <c r="OXY579" s="51"/>
      <c r="OXZ579" s="51"/>
      <c r="OYA579" s="51"/>
      <c r="OYB579" s="51"/>
      <c r="OYC579" s="51"/>
      <c r="OYD579" s="51"/>
      <c r="OYE579" s="51"/>
      <c r="OYF579" s="51"/>
      <c r="OYG579" s="51"/>
      <c r="OYH579" s="51"/>
      <c r="OYI579" s="51"/>
      <c r="OYJ579" s="51"/>
      <c r="OYK579" s="51"/>
      <c r="OYL579" s="51"/>
      <c r="OYM579" s="51"/>
      <c r="OYN579" s="51"/>
      <c r="OYO579" s="51"/>
      <c r="OYP579" s="51"/>
      <c r="OYQ579" s="51"/>
      <c r="OYR579" s="51"/>
      <c r="OYS579" s="51"/>
      <c r="OYT579" s="51"/>
      <c r="OYU579" s="51"/>
      <c r="OYV579" s="51"/>
      <c r="OYW579" s="51"/>
      <c r="OYX579" s="51"/>
      <c r="OYY579" s="51"/>
      <c r="OYZ579" s="51"/>
      <c r="OZA579" s="51"/>
      <c r="OZB579" s="51"/>
      <c r="OZC579" s="51"/>
      <c r="OZD579" s="51"/>
      <c r="OZE579" s="51"/>
      <c r="OZF579" s="51"/>
      <c r="OZG579" s="51"/>
      <c r="OZH579" s="51"/>
      <c r="OZI579" s="51"/>
      <c r="OZJ579" s="51"/>
      <c r="OZK579" s="51"/>
      <c r="OZL579" s="51"/>
      <c r="OZM579" s="51"/>
      <c r="OZN579" s="51"/>
      <c r="OZO579" s="51"/>
      <c r="OZP579" s="51"/>
      <c r="OZQ579" s="51"/>
      <c r="OZR579" s="51"/>
      <c r="OZS579" s="51"/>
      <c r="OZT579" s="51"/>
      <c r="OZU579" s="51"/>
      <c r="OZV579" s="51"/>
      <c r="OZW579" s="51"/>
      <c r="OZX579" s="51"/>
      <c r="OZY579" s="51"/>
      <c r="OZZ579" s="51"/>
      <c r="PAA579" s="51"/>
      <c r="PAB579" s="51"/>
      <c r="PAC579" s="51"/>
      <c r="PAD579" s="51"/>
      <c r="PAE579" s="51"/>
      <c r="PAF579" s="51"/>
      <c r="PAG579" s="51"/>
      <c r="PAH579" s="51"/>
      <c r="PAI579" s="51"/>
      <c r="PAJ579" s="51"/>
      <c r="PAK579" s="51"/>
      <c r="PAL579" s="51"/>
      <c r="PAM579" s="51"/>
      <c r="PAN579" s="51"/>
      <c r="PAO579" s="51"/>
      <c r="PAP579" s="51"/>
      <c r="PAQ579" s="51"/>
      <c r="PAR579" s="51"/>
      <c r="PAS579" s="51"/>
      <c r="PAT579" s="51"/>
      <c r="PAU579" s="51"/>
      <c r="PAV579" s="51"/>
      <c r="PAW579" s="51"/>
      <c r="PAX579" s="51"/>
      <c r="PAY579" s="51"/>
      <c r="PAZ579" s="51"/>
      <c r="PBA579" s="51"/>
      <c r="PBB579" s="51"/>
      <c r="PBC579" s="51"/>
      <c r="PBD579" s="51"/>
      <c r="PBE579" s="51"/>
      <c r="PBF579" s="51"/>
      <c r="PBG579" s="51"/>
      <c r="PBH579" s="51"/>
      <c r="PBI579" s="51"/>
      <c r="PBJ579" s="51"/>
      <c r="PBK579" s="51"/>
      <c r="PBL579" s="51"/>
      <c r="PBM579" s="51"/>
      <c r="PBN579" s="51"/>
      <c r="PBO579" s="51"/>
      <c r="PBP579" s="51"/>
      <c r="PBQ579" s="51"/>
      <c r="PBR579" s="51"/>
      <c r="PBS579" s="51"/>
      <c r="PBT579" s="51"/>
      <c r="PBU579" s="51"/>
      <c r="PBV579" s="51"/>
      <c r="PBW579" s="51"/>
      <c r="PBX579" s="51"/>
      <c r="PBY579" s="51"/>
      <c r="PBZ579" s="51"/>
      <c r="PCA579" s="51"/>
      <c r="PCB579" s="51"/>
      <c r="PCC579" s="51"/>
      <c r="PCD579" s="51"/>
      <c r="PCE579" s="51"/>
      <c r="PCF579" s="51"/>
      <c r="PCG579" s="51"/>
      <c r="PCH579" s="51"/>
      <c r="PCI579" s="51"/>
      <c r="PCJ579" s="51"/>
      <c r="PCK579" s="51"/>
      <c r="PCL579" s="51"/>
      <c r="PCM579" s="51"/>
      <c r="PCN579" s="51"/>
      <c r="PCO579" s="51"/>
      <c r="PCP579" s="51"/>
      <c r="PCQ579" s="51"/>
      <c r="PCR579" s="51"/>
      <c r="PCS579" s="51"/>
      <c r="PCT579" s="51"/>
      <c r="PCU579" s="51"/>
      <c r="PCV579" s="51"/>
      <c r="PCW579" s="51"/>
      <c r="PCX579" s="51"/>
      <c r="PCY579" s="51"/>
      <c r="PCZ579" s="51"/>
      <c r="PDA579" s="51"/>
      <c r="PDB579" s="51"/>
      <c r="PDC579" s="51"/>
      <c r="PDD579" s="51"/>
      <c r="PDE579" s="51"/>
      <c r="PDF579" s="51"/>
      <c r="PDG579" s="51"/>
      <c r="PDH579" s="51"/>
      <c r="PDI579" s="51"/>
      <c r="PDJ579" s="51"/>
      <c r="PDK579" s="51"/>
      <c r="PDL579" s="51"/>
      <c r="PDM579" s="51"/>
      <c r="PDN579" s="51"/>
      <c r="PDO579" s="51"/>
      <c r="PDP579" s="51"/>
      <c r="PDQ579" s="51"/>
      <c r="PDR579" s="51"/>
      <c r="PDS579" s="51"/>
      <c r="PDT579" s="51"/>
      <c r="PDU579" s="51"/>
      <c r="PDV579" s="51"/>
      <c r="PDW579" s="51"/>
      <c r="PDX579" s="51"/>
      <c r="PDY579" s="51"/>
      <c r="PDZ579" s="51"/>
      <c r="PEA579" s="51"/>
      <c r="PEB579" s="51"/>
      <c r="PEC579" s="51"/>
      <c r="PED579" s="51"/>
      <c r="PEE579" s="51"/>
      <c r="PEF579" s="51"/>
      <c r="PEG579" s="51"/>
      <c r="PEH579" s="51"/>
      <c r="PEI579" s="51"/>
      <c r="PEJ579" s="51"/>
      <c r="PEK579" s="51"/>
      <c r="PEL579" s="51"/>
      <c r="PEM579" s="51"/>
      <c r="PEN579" s="51"/>
      <c r="PEO579" s="51"/>
      <c r="PEP579" s="51"/>
      <c r="PEQ579" s="51"/>
      <c r="PER579" s="51"/>
      <c r="PES579" s="51"/>
      <c r="PET579" s="51"/>
      <c r="PEU579" s="51"/>
      <c r="PEV579" s="51"/>
      <c r="PEW579" s="51"/>
      <c r="PEX579" s="51"/>
      <c r="PEY579" s="51"/>
      <c r="PEZ579" s="51"/>
      <c r="PFA579" s="51"/>
      <c r="PFB579" s="51"/>
      <c r="PFC579" s="51"/>
      <c r="PFD579" s="51"/>
      <c r="PFE579" s="51"/>
      <c r="PFF579" s="51"/>
      <c r="PFG579" s="51"/>
      <c r="PFH579" s="51"/>
      <c r="PFI579" s="51"/>
      <c r="PFJ579" s="51"/>
      <c r="PFK579" s="51"/>
      <c r="PFL579" s="51"/>
      <c r="PFM579" s="51"/>
      <c r="PFN579" s="51"/>
      <c r="PFO579" s="51"/>
      <c r="PFP579" s="51"/>
      <c r="PFQ579" s="51"/>
      <c r="PFR579" s="51"/>
      <c r="PFS579" s="51"/>
      <c r="PFT579" s="51"/>
      <c r="PFU579" s="51"/>
      <c r="PFV579" s="51"/>
      <c r="PFW579" s="51"/>
      <c r="PFX579" s="51"/>
      <c r="PFY579" s="51"/>
      <c r="PFZ579" s="51"/>
      <c r="PGA579" s="51"/>
      <c r="PGB579" s="51"/>
      <c r="PGC579" s="51"/>
      <c r="PGD579" s="51"/>
      <c r="PGE579" s="51"/>
      <c r="PGF579" s="51"/>
      <c r="PGG579" s="51"/>
      <c r="PGH579" s="51"/>
      <c r="PGI579" s="51"/>
      <c r="PGJ579" s="51"/>
      <c r="PGK579" s="51"/>
      <c r="PGL579" s="51"/>
      <c r="PGM579" s="51"/>
      <c r="PGN579" s="51"/>
      <c r="PGO579" s="51"/>
      <c r="PGP579" s="51"/>
      <c r="PGQ579" s="51"/>
      <c r="PGR579" s="51"/>
      <c r="PGS579" s="51"/>
      <c r="PGT579" s="51"/>
      <c r="PGU579" s="51"/>
      <c r="PGV579" s="51"/>
      <c r="PGW579" s="51"/>
      <c r="PGX579" s="51"/>
      <c r="PGY579" s="51"/>
      <c r="PGZ579" s="51"/>
      <c r="PHA579" s="51"/>
      <c r="PHB579" s="51"/>
      <c r="PHC579" s="51"/>
      <c r="PHD579" s="51"/>
      <c r="PHE579" s="51"/>
      <c r="PHF579" s="51"/>
      <c r="PHG579" s="51"/>
      <c r="PHH579" s="51"/>
      <c r="PHI579" s="51"/>
      <c r="PHJ579" s="51"/>
      <c r="PHK579" s="51"/>
      <c r="PHL579" s="51"/>
      <c r="PHM579" s="51"/>
      <c r="PHN579" s="51"/>
      <c r="PHO579" s="51"/>
      <c r="PHP579" s="51"/>
      <c r="PHQ579" s="51"/>
      <c r="PHR579" s="51"/>
      <c r="PHS579" s="51"/>
      <c r="PHT579" s="51"/>
      <c r="PHU579" s="51"/>
      <c r="PHV579" s="51"/>
      <c r="PHW579" s="51"/>
      <c r="PHX579" s="51"/>
      <c r="PHY579" s="51"/>
      <c r="PHZ579" s="51"/>
      <c r="PIA579" s="51"/>
      <c r="PIB579" s="51"/>
      <c r="PIC579" s="51"/>
      <c r="PID579" s="51"/>
      <c r="PIE579" s="51"/>
      <c r="PIF579" s="51"/>
      <c r="PIG579" s="51"/>
      <c r="PIH579" s="51"/>
      <c r="PII579" s="51"/>
      <c r="PIJ579" s="51"/>
      <c r="PIK579" s="51"/>
      <c r="PIL579" s="51"/>
      <c r="PIM579" s="51"/>
      <c r="PIN579" s="51"/>
      <c r="PIO579" s="51"/>
      <c r="PIP579" s="51"/>
      <c r="PIQ579" s="51"/>
      <c r="PIR579" s="51"/>
      <c r="PIS579" s="51"/>
      <c r="PIT579" s="51"/>
      <c r="PIU579" s="51"/>
      <c r="PIV579" s="51"/>
      <c r="PIW579" s="51"/>
      <c r="PIX579" s="51"/>
      <c r="PIY579" s="51"/>
      <c r="PIZ579" s="51"/>
      <c r="PJA579" s="51"/>
      <c r="PJB579" s="51"/>
      <c r="PJC579" s="51"/>
      <c r="PJD579" s="51"/>
      <c r="PJE579" s="51"/>
      <c r="PJF579" s="51"/>
      <c r="PJG579" s="51"/>
      <c r="PJH579" s="51"/>
      <c r="PJI579" s="51"/>
      <c r="PJJ579" s="51"/>
      <c r="PJK579" s="51"/>
      <c r="PJL579" s="51"/>
      <c r="PJM579" s="51"/>
      <c r="PJN579" s="51"/>
      <c r="PJO579" s="51"/>
      <c r="PJP579" s="51"/>
      <c r="PJQ579" s="51"/>
      <c r="PJR579" s="51"/>
      <c r="PJS579" s="51"/>
      <c r="PJT579" s="51"/>
      <c r="PJU579" s="51"/>
      <c r="PJV579" s="51"/>
      <c r="PJW579" s="51"/>
      <c r="PJX579" s="51"/>
      <c r="PJY579" s="51"/>
      <c r="PJZ579" s="51"/>
      <c r="PKA579" s="51"/>
      <c r="PKB579" s="51"/>
      <c r="PKC579" s="51"/>
      <c r="PKD579" s="51"/>
      <c r="PKE579" s="51"/>
      <c r="PKF579" s="51"/>
      <c r="PKG579" s="51"/>
      <c r="PKH579" s="51"/>
      <c r="PKI579" s="51"/>
      <c r="PKJ579" s="51"/>
      <c r="PKK579" s="51"/>
      <c r="PKL579" s="51"/>
      <c r="PKM579" s="51"/>
      <c r="PKN579" s="51"/>
      <c r="PKO579" s="51"/>
      <c r="PKP579" s="51"/>
      <c r="PKQ579" s="51"/>
      <c r="PKR579" s="51"/>
      <c r="PKS579" s="51"/>
      <c r="PKT579" s="51"/>
      <c r="PKU579" s="51"/>
      <c r="PKV579" s="51"/>
      <c r="PKW579" s="51"/>
      <c r="PKX579" s="51"/>
      <c r="PKY579" s="51"/>
      <c r="PKZ579" s="51"/>
      <c r="PLA579" s="51"/>
      <c r="PLB579" s="51"/>
      <c r="PLC579" s="51"/>
      <c r="PLD579" s="51"/>
      <c r="PLE579" s="51"/>
      <c r="PLF579" s="51"/>
      <c r="PLG579" s="51"/>
      <c r="PLH579" s="51"/>
      <c r="PLI579" s="51"/>
      <c r="PLJ579" s="51"/>
      <c r="PLK579" s="51"/>
      <c r="PLL579" s="51"/>
      <c r="PLM579" s="51"/>
      <c r="PLN579" s="51"/>
      <c r="PLO579" s="51"/>
      <c r="PLP579" s="51"/>
      <c r="PLQ579" s="51"/>
      <c r="PLR579" s="51"/>
      <c r="PLS579" s="51"/>
      <c r="PLT579" s="51"/>
      <c r="PLU579" s="51"/>
      <c r="PLV579" s="51"/>
      <c r="PLW579" s="51"/>
      <c r="PLX579" s="51"/>
      <c r="PLY579" s="51"/>
      <c r="PLZ579" s="51"/>
      <c r="PMA579" s="51"/>
      <c r="PMB579" s="51"/>
      <c r="PMC579" s="51"/>
      <c r="PMD579" s="51"/>
      <c r="PME579" s="51"/>
      <c r="PMF579" s="51"/>
      <c r="PMG579" s="51"/>
      <c r="PMH579" s="51"/>
      <c r="PMI579" s="51"/>
      <c r="PMJ579" s="51"/>
      <c r="PMK579" s="51"/>
      <c r="PML579" s="51"/>
      <c r="PMM579" s="51"/>
      <c r="PMN579" s="51"/>
      <c r="PMO579" s="51"/>
      <c r="PMP579" s="51"/>
      <c r="PMQ579" s="51"/>
      <c r="PMR579" s="51"/>
      <c r="PMS579" s="51"/>
      <c r="PMT579" s="51"/>
      <c r="PMU579" s="51"/>
      <c r="PMV579" s="51"/>
      <c r="PMW579" s="51"/>
      <c r="PMX579" s="51"/>
      <c r="PMY579" s="51"/>
      <c r="PMZ579" s="51"/>
      <c r="PNA579" s="51"/>
      <c r="PNB579" s="51"/>
      <c r="PNC579" s="51"/>
      <c r="PND579" s="51"/>
      <c r="PNE579" s="51"/>
      <c r="PNF579" s="51"/>
      <c r="PNG579" s="51"/>
      <c r="PNH579" s="51"/>
      <c r="PNI579" s="51"/>
      <c r="PNJ579" s="51"/>
      <c r="PNK579" s="51"/>
      <c r="PNL579" s="51"/>
      <c r="PNM579" s="51"/>
      <c r="PNN579" s="51"/>
      <c r="PNO579" s="51"/>
      <c r="PNP579" s="51"/>
      <c r="PNQ579" s="51"/>
      <c r="PNR579" s="51"/>
      <c r="PNS579" s="51"/>
      <c r="PNT579" s="51"/>
      <c r="PNU579" s="51"/>
      <c r="PNV579" s="51"/>
      <c r="PNW579" s="51"/>
      <c r="PNX579" s="51"/>
      <c r="PNY579" s="51"/>
      <c r="PNZ579" s="51"/>
      <c r="POA579" s="51"/>
      <c r="POB579" s="51"/>
      <c r="POC579" s="51"/>
      <c r="POD579" s="51"/>
      <c r="POE579" s="51"/>
      <c r="POF579" s="51"/>
      <c r="POG579" s="51"/>
      <c r="POH579" s="51"/>
      <c r="POI579" s="51"/>
      <c r="POJ579" s="51"/>
      <c r="POK579" s="51"/>
      <c r="POL579" s="51"/>
      <c r="POM579" s="51"/>
      <c r="PON579" s="51"/>
      <c r="POO579" s="51"/>
      <c r="POP579" s="51"/>
      <c r="POQ579" s="51"/>
      <c r="POR579" s="51"/>
      <c r="POS579" s="51"/>
      <c r="POT579" s="51"/>
      <c r="POU579" s="51"/>
      <c r="POV579" s="51"/>
      <c r="POW579" s="51"/>
      <c r="POX579" s="51"/>
      <c r="POY579" s="51"/>
      <c r="POZ579" s="51"/>
      <c r="PPA579" s="51"/>
      <c r="PPB579" s="51"/>
      <c r="PPC579" s="51"/>
      <c r="PPD579" s="51"/>
      <c r="PPE579" s="51"/>
      <c r="PPF579" s="51"/>
      <c r="PPG579" s="51"/>
      <c r="PPH579" s="51"/>
      <c r="PPI579" s="51"/>
      <c r="PPJ579" s="51"/>
      <c r="PPK579" s="51"/>
      <c r="PPL579" s="51"/>
      <c r="PPM579" s="51"/>
      <c r="PPN579" s="51"/>
      <c r="PPO579" s="51"/>
      <c r="PPP579" s="51"/>
      <c r="PPQ579" s="51"/>
      <c r="PPR579" s="51"/>
      <c r="PPS579" s="51"/>
      <c r="PPT579" s="51"/>
      <c r="PPU579" s="51"/>
      <c r="PPV579" s="51"/>
      <c r="PPW579" s="51"/>
      <c r="PPX579" s="51"/>
      <c r="PPY579" s="51"/>
      <c r="PPZ579" s="51"/>
      <c r="PQA579" s="51"/>
      <c r="PQB579" s="51"/>
      <c r="PQC579" s="51"/>
      <c r="PQD579" s="51"/>
      <c r="PQE579" s="51"/>
      <c r="PQF579" s="51"/>
      <c r="PQG579" s="51"/>
      <c r="PQH579" s="51"/>
      <c r="PQI579" s="51"/>
      <c r="PQJ579" s="51"/>
      <c r="PQK579" s="51"/>
      <c r="PQL579" s="51"/>
      <c r="PQM579" s="51"/>
      <c r="PQN579" s="51"/>
      <c r="PQO579" s="51"/>
      <c r="PQP579" s="51"/>
      <c r="PQQ579" s="51"/>
      <c r="PQR579" s="51"/>
      <c r="PQS579" s="51"/>
      <c r="PQT579" s="51"/>
      <c r="PQU579" s="51"/>
      <c r="PQV579" s="51"/>
      <c r="PQW579" s="51"/>
      <c r="PQX579" s="51"/>
      <c r="PQY579" s="51"/>
      <c r="PQZ579" s="51"/>
      <c r="PRA579" s="51"/>
      <c r="PRB579" s="51"/>
      <c r="PRC579" s="51"/>
      <c r="PRD579" s="51"/>
      <c r="PRE579" s="51"/>
      <c r="PRF579" s="51"/>
      <c r="PRG579" s="51"/>
      <c r="PRH579" s="51"/>
      <c r="PRI579" s="51"/>
      <c r="PRJ579" s="51"/>
      <c r="PRK579" s="51"/>
      <c r="PRL579" s="51"/>
      <c r="PRM579" s="51"/>
      <c r="PRN579" s="51"/>
      <c r="PRO579" s="51"/>
      <c r="PRP579" s="51"/>
      <c r="PRQ579" s="51"/>
      <c r="PRR579" s="51"/>
      <c r="PRS579" s="51"/>
      <c r="PRT579" s="51"/>
      <c r="PRU579" s="51"/>
      <c r="PRV579" s="51"/>
      <c r="PRW579" s="51"/>
      <c r="PRX579" s="51"/>
      <c r="PRY579" s="51"/>
      <c r="PRZ579" s="51"/>
      <c r="PSA579" s="51"/>
      <c r="PSB579" s="51"/>
      <c r="PSC579" s="51"/>
      <c r="PSD579" s="51"/>
      <c r="PSE579" s="51"/>
      <c r="PSF579" s="51"/>
      <c r="PSG579" s="51"/>
      <c r="PSH579" s="51"/>
      <c r="PSI579" s="51"/>
      <c r="PSJ579" s="51"/>
      <c r="PSK579" s="51"/>
      <c r="PSL579" s="51"/>
      <c r="PSM579" s="51"/>
      <c r="PSN579" s="51"/>
      <c r="PSO579" s="51"/>
      <c r="PSP579" s="51"/>
      <c r="PSQ579" s="51"/>
      <c r="PSR579" s="51"/>
      <c r="PSS579" s="51"/>
      <c r="PST579" s="51"/>
      <c r="PSU579" s="51"/>
      <c r="PSV579" s="51"/>
      <c r="PSW579" s="51"/>
      <c r="PSX579" s="51"/>
      <c r="PSY579" s="51"/>
      <c r="PSZ579" s="51"/>
      <c r="PTA579" s="51"/>
      <c r="PTB579" s="51"/>
      <c r="PTC579" s="51"/>
      <c r="PTD579" s="51"/>
      <c r="PTE579" s="51"/>
      <c r="PTF579" s="51"/>
      <c r="PTG579" s="51"/>
      <c r="PTH579" s="51"/>
      <c r="PTI579" s="51"/>
      <c r="PTJ579" s="51"/>
      <c r="PTK579" s="51"/>
      <c r="PTL579" s="51"/>
      <c r="PTM579" s="51"/>
      <c r="PTN579" s="51"/>
      <c r="PTO579" s="51"/>
      <c r="PTP579" s="51"/>
      <c r="PTQ579" s="51"/>
      <c r="PTR579" s="51"/>
      <c r="PTS579" s="51"/>
      <c r="PTT579" s="51"/>
      <c r="PTU579" s="51"/>
      <c r="PTV579" s="51"/>
      <c r="PTW579" s="51"/>
      <c r="PTX579" s="51"/>
      <c r="PTY579" s="51"/>
      <c r="PTZ579" s="51"/>
      <c r="PUA579" s="51"/>
      <c r="PUB579" s="51"/>
      <c r="PUC579" s="51"/>
      <c r="PUD579" s="51"/>
      <c r="PUE579" s="51"/>
      <c r="PUF579" s="51"/>
      <c r="PUG579" s="51"/>
      <c r="PUH579" s="51"/>
      <c r="PUI579" s="51"/>
      <c r="PUJ579" s="51"/>
      <c r="PUK579" s="51"/>
      <c r="PUL579" s="51"/>
      <c r="PUM579" s="51"/>
      <c r="PUN579" s="51"/>
      <c r="PUO579" s="51"/>
      <c r="PUP579" s="51"/>
      <c r="PUQ579" s="51"/>
      <c r="PUR579" s="51"/>
      <c r="PUS579" s="51"/>
      <c r="PUT579" s="51"/>
      <c r="PUU579" s="51"/>
      <c r="PUV579" s="51"/>
      <c r="PUW579" s="51"/>
      <c r="PUX579" s="51"/>
      <c r="PUY579" s="51"/>
      <c r="PUZ579" s="51"/>
      <c r="PVA579" s="51"/>
      <c r="PVB579" s="51"/>
      <c r="PVC579" s="51"/>
      <c r="PVD579" s="51"/>
      <c r="PVE579" s="51"/>
      <c r="PVF579" s="51"/>
      <c r="PVG579" s="51"/>
      <c r="PVH579" s="51"/>
      <c r="PVI579" s="51"/>
      <c r="PVJ579" s="51"/>
      <c r="PVK579" s="51"/>
      <c r="PVL579" s="51"/>
      <c r="PVM579" s="51"/>
      <c r="PVN579" s="51"/>
      <c r="PVO579" s="51"/>
      <c r="PVP579" s="51"/>
      <c r="PVQ579" s="51"/>
      <c r="PVR579" s="51"/>
      <c r="PVS579" s="51"/>
      <c r="PVT579" s="51"/>
      <c r="PVU579" s="51"/>
      <c r="PVV579" s="51"/>
      <c r="PVW579" s="51"/>
      <c r="PVX579" s="51"/>
      <c r="PVY579" s="51"/>
      <c r="PVZ579" s="51"/>
      <c r="PWA579" s="51"/>
      <c r="PWB579" s="51"/>
      <c r="PWC579" s="51"/>
      <c r="PWD579" s="51"/>
      <c r="PWE579" s="51"/>
      <c r="PWF579" s="51"/>
      <c r="PWG579" s="51"/>
      <c r="PWH579" s="51"/>
      <c r="PWI579" s="51"/>
      <c r="PWJ579" s="51"/>
      <c r="PWK579" s="51"/>
      <c r="PWL579" s="51"/>
      <c r="PWM579" s="51"/>
      <c r="PWN579" s="51"/>
      <c r="PWO579" s="51"/>
      <c r="PWP579" s="51"/>
      <c r="PWQ579" s="51"/>
      <c r="PWR579" s="51"/>
      <c r="PWS579" s="51"/>
      <c r="PWT579" s="51"/>
      <c r="PWU579" s="51"/>
      <c r="PWV579" s="51"/>
      <c r="PWW579" s="51"/>
      <c r="PWX579" s="51"/>
      <c r="PWY579" s="51"/>
      <c r="PWZ579" s="51"/>
      <c r="PXA579" s="51"/>
      <c r="PXB579" s="51"/>
      <c r="PXC579" s="51"/>
      <c r="PXD579" s="51"/>
      <c r="PXE579" s="51"/>
      <c r="PXF579" s="51"/>
      <c r="PXG579" s="51"/>
      <c r="PXH579" s="51"/>
      <c r="PXI579" s="51"/>
      <c r="PXJ579" s="51"/>
      <c r="PXK579" s="51"/>
      <c r="PXL579" s="51"/>
      <c r="PXM579" s="51"/>
      <c r="PXN579" s="51"/>
      <c r="PXO579" s="51"/>
      <c r="PXP579" s="51"/>
      <c r="PXQ579" s="51"/>
      <c r="PXR579" s="51"/>
      <c r="PXS579" s="51"/>
      <c r="PXT579" s="51"/>
      <c r="PXU579" s="51"/>
      <c r="PXV579" s="51"/>
      <c r="PXW579" s="51"/>
      <c r="PXX579" s="51"/>
      <c r="PXY579" s="51"/>
      <c r="PXZ579" s="51"/>
      <c r="PYA579" s="51"/>
      <c r="PYB579" s="51"/>
      <c r="PYC579" s="51"/>
      <c r="PYD579" s="51"/>
      <c r="PYE579" s="51"/>
      <c r="PYF579" s="51"/>
      <c r="PYG579" s="51"/>
      <c r="PYH579" s="51"/>
      <c r="PYI579" s="51"/>
      <c r="PYJ579" s="51"/>
      <c r="PYK579" s="51"/>
      <c r="PYL579" s="51"/>
      <c r="PYM579" s="51"/>
      <c r="PYN579" s="51"/>
      <c r="PYO579" s="51"/>
      <c r="PYP579" s="51"/>
      <c r="PYQ579" s="51"/>
      <c r="PYR579" s="51"/>
      <c r="PYS579" s="51"/>
      <c r="PYT579" s="51"/>
      <c r="PYU579" s="51"/>
      <c r="PYV579" s="51"/>
      <c r="PYW579" s="51"/>
      <c r="PYX579" s="51"/>
      <c r="PYY579" s="51"/>
      <c r="PYZ579" s="51"/>
      <c r="PZA579" s="51"/>
      <c r="PZB579" s="51"/>
      <c r="PZC579" s="51"/>
      <c r="PZD579" s="51"/>
      <c r="PZE579" s="51"/>
      <c r="PZF579" s="51"/>
      <c r="PZG579" s="51"/>
      <c r="PZH579" s="51"/>
      <c r="PZI579" s="51"/>
      <c r="PZJ579" s="51"/>
      <c r="PZK579" s="51"/>
      <c r="PZL579" s="51"/>
      <c r="PZM579" s="51"/>
      <c r="PZN579" s="51"/>
      <c r="PZO579" s="51"/>
      <c r="PZP579" s="51"/>
      <c r="PZQ579" s="51"/>
      <c r="PZR579" s="51"/>
      <c r="PZS579" s="51"/>
      <c r="PZT579" s="51"/>
      <c r="PZU579" s="51"/>
      <c r="PZV579" s="51"/>
      <c r="PZW579" s="51"/>
      <c r="PZX579" s="51"/>
      <c r="PZY579" s="51"/>
      <c r="PZZ579" s="51"/>
      <c r="QAA579" s="51"/>
      <c r="QAB579" s="51"/>
      <c r="QAC579" s="51"/>
      <c r="QAD579" s="51"/>
      <c r="QAE579" s="51"/>
      <c r="QAF579" s="51"/>
      <c r="QAG579" s="51"/>
      <c r="QAH579" s="51"/>
      <c r="QAI579" s="51"/>
      <c r="QAJ579" s="51"/>
      <c r="QAK579" s="51"/>
      <c r="QAL579" s="51"/>
      <c r="QAM579" s="51"/>
      <c r="QAN579" s="51"/>
      <c r="QAO579" s="51"/>
      <c r="QAP579" s="51"/>
      <c r="QAQ579" s="51"/>
      <c r="QAR579" s="51"/>
      <c r="QAS579" s="51"/>
      <c r="QAT579" s="51"/>
      <c r="QAU579" s="51"/>
      <c r="QAV579" s="51"/>
      <c r="QAW579" s="51"/>
      <c r="QAX579" s="51"/>
      <c r="QAY579" s="51"/>
      <c r="QAZ579" s="51"/>
      <c r="QBA579" s="51"/>
      <c r="QBB579" s="51"/>
      <c r="QBC579" s="51"/>
      <c r="QBD579" s="51"/>
      <c r="QBE579" s="51"/>
      <c r="QBF579" s="51"/>
      <c r="QBG579" s="51"/>
      <c r="QBH579" s="51"/>
      <c r="QBI579" s="51"/>
      <c r="QBJ579" s="51"/>
      <c r="QBK579" s="51"/>
      <c r="QBL579" s="51"/>
      <c r="QBM579" s="51"/>
      <c r="QBN579" s="51"/>
      <c r="QBO579" s="51"/>
      <c r="QBP579" s="51"/>
      <c r="QBQ579" s="51"/>
      <c r="QBR579" s="51"/>
      <c r="QBS579" s="51"/>
      <c r="QBT579" s="51"/>
      <c r="QBU579" s="51"/>
      <c r="QBV579" s="51"/>
      <c r="QBW579" s="51"/>
      <c r="QBX579" s="51"/>
      <c r="QBY579" s="51"/>
      <c r="QBZ579" s="51"/>
      <c r="QCA579" s="51"/>
      <c r="QCB579" s="51"/>
      <c r="QCC579" s="51"/>
      <c r="QCD579" s="51"/>
      <c r="QCE579" s="51"/>
      <c r="QCF579" s="51"/>
      <c r="QCG579" s="51"/>
      <c r="QCH579" s="51"/>
      <c r="QCI579" s="51"/>
      <c r="QCJ579" s="51"/>
      <c r="QCK579" s="51"/>
      <c r="QCL579" s="51"/>
      <c r="QCM579" s="51"/>
      <c r="QCN579" s="51"/>
      <c r="QCO579" s="51"/>
      <c r="QCP579" s="51"/>
      <c r="QCQ579" s="51"/>
      <c r="QCR579" s="51"/>
      <c r="QCS579" s="51"/>
      <c r="QCT579" s="51"/>
      <c r="QCU579" s="51"/>
      <c r="QCV579" s="51"/>
      <c r="QCW579" s="51"/>
      <c r="QCX579" s="51"/>
      <c r="QCY579" s="51"/>
      <c r="QCZ579" s="51"/>
      <c r="QDA579" s="51"/>
      <c r="QDB579" s="51"/>
      <c r="QDC579" s="51"/>
      <c r="QDD579" s="51"/>
      <c r="QDE579" s="51"/>
      <c r="QDF579" s="51"/>
      <c r="QDG579" s="51"/>
      <c r="QDH579" s="51"/>
      <c r="QDI579" s="51"/>
      <c r="QDJ579" s="51"/>
      <c r="QDK579" s="51"/>
      <c r="QDL579" s="51"/>
      <c r="QDM579" s="51"/>
      <c r="QDN579" s="51"/>
      <c r="QDO579" s="51"/>
      <c r="QDP579" s="51"/>
      <c r="QDQ579" s="51"/>
      <c r="QDR579" s="51"/>
      <c r="QDS579" s="51"/>
      <c r="QDT579" s="51"/>
      <c r="QDU579" s="51"/>
      <c r="QDV579" s="51"/>
      <c r="QDW579" s="51"/>
      <c r="QDX579" s="51"/>
      <c r="QDY579" s="51"/>
      <c r="QDZ579" s="51"/>
      <c r="QEA579" s="51"/>
      <c r="QEB579" s="51"/>
      <c r="QEC579" s="51"/>
      <c r="QED579" s="51"/>
      <c r="QEE579" s="51"/>
      <c r="QEF579" s="51"/>
      <c r="QEG579" s="51"/>
      <c r="QEH579" s="51"/>
      <c r="QEI579" s="51"/>
      <c r="QEJ579" s="51"/>
      <c r="QEK579" s="51"/>
      <c r="QEL579" s="51"/>
      <c r="QEM579" s="51"/>
      <c r="QEN579" s="51"/>
      <c r="QEO579" s="51"/>
      <c r="QEP579" s="51"/>
      <c r="QEQ579" s="51"/>
      <c r="QER579" s="51"/>
      <c r="QES579" s="51"/>
      <c r="QET579" s="51"/>
      <c r="QEU579" s="51"/>
      <c r="QEV579" s="51"/>
      <c r="QEW579" s="51"/>
      <c r="QEX579" s="51"/>
      <c r="QEY579" s="51"/>
      <c r="QEZ579" s="51"/>
      <c r="QFA579" s="51"/>
      <c r="QFB579" s="51"/>
      <c r="QFC579" s="51"/>
      <c r="QFD579" s="51"/>
      <c r="QFE579" s="51"/>
      <c r="QFF579" s="51"/>
      <c r="QFG579" s="51"/>
      <c r="QFH579" s="51"/>
      <c r="QFI579" s="51"/>
      <c r="QFJ579" s="51"/>
      <c r="QFK579" s="51"/>
      <c r="QFL579" s="51"/>
      <c r="QFM579" s="51"/>
      <c r="QFN579" s="51"/>
      <c r="QFO579" s="51"/>
      <c r="QFP579" s="51"/>
      <c r="QFQ579" s="51"/>
      <c r="QFR579" s="51"/>
      <c r="QFS579" s="51"/>
      <c r="QFT579" s="51"/>
      <c r="QFU579" s="51"/>
      <c r="QFV579" s="51"/>
      <c r="QFW579" s="51"/>
      <c r="QFX579" s="51"/>
      <c r="QFY579" s="51"/>
      <c r="QFZ579" s="51"/>
      <c r="QGA579" s="51"/>
      <c r="QGB579" s="51"/>
      <c r="QGC579" s="51"/>
      <c r="QGD579" s="51"/>
      <c r="QGE579" s="51"/>
      <c r="QGF579" s="51"/>
      <c r="QGG579" s="51"/>
      <c r="QGH579" s="51"/>
      <c r="QGI579" s="51"/>
      <c r="QGJ579" s="51"/>
      <c r="QGK579" s="51"/>
      <c r="QGL579" s="51"/>
      <c r="QGM579" s="51"/>
      <c r="QGN579" s="51"/>
      <c r="QGO579" s="51"/>
      <c r="QGP579" s="51"/>
      <c r="QGQ579" s="51"/>
      <c r="QGR579" s="51"/>
      <c r="QGS579" s="51"/>
      <c r="QGT579" s="51"/>
      <c r="QGU579" s="51"/>
      <c r="QGV579" s="51"/>
      <c r="QGW579" s="51"/>
      <c r="QGX579" s="51"/>
      <c r="QGY579" s="51"/>
      <c r="QGZ579" s="51"/>
      <c r="QHA579" s="51"/>
      <c r="QHB579" s="51"/>
      <c r="QHC579" s="51"/>
      <c r="QHD579" s="51"/>
      <c r="QHE579" s="51"/>
      <c r="QHF579" s="51"/>
      <c r="QHG579" s="51"/>
      <c r="QHH579" s="51"/>
      <c r="QHI579" s="51"/>
      <c r="QHJ579" s="51"/>
      <c r="QHK579" s="51"/>
      <c r="QHL579" s="51"/>
      <c r="QHM579" s="51"/>
      <c r="QHN579" s="51"/>
      <c r="QHO579" s="51"/>
      <c r="QHP579" s="51"/>
      <c r="QHQ579" s="51"/>
      <c r="QHR579" s="51"/>
      <c r="QHS579" s="51"/>
      <c r="QHT579" s="51"/>
      <c r="QHU579" s="51"/>
      <c r="QHV579" s="51"/>
      <c r="QHW579" s="51"/>
      <c r="QHX579" s="51"/>
      <c r="QHY579" s="51"/>
      <c r="QHZ579" s="51"/>
      <c r="QIA579" s="51"/>
      <c r="QIB579" s="51"/>
      <c r="QIC579" s="51"/>
      <c r="QID579" s="51"/>
      <c r="QIE579" s="51"/>
      <c r="QIF579" s="51"/>
      <c r="QIG579" s="51"/>
      <c r="QIH579" s="51"/>
      <c r="QII579" s="51"/>
      <c r="QIJ579" s="51"/>
      <c r="QIK579" s="51"/>
      <c r="QIL579" s="51"/>
      <c r="QIM579" s="51"/>
      <c r="QIN579" s="51"/>
      <c r="QIO579" s="51"/>
      <c r="QIP579" s="51"/>
      <c r="QIQ579" s="51"/>
      <c r="QIR579" s="51"/>
      <c r="QIS579" s="51"/>
      <c r="QIT579" s="51"/>
      <c r="QIU579" s="51"/>
      <c r="QIV579" s="51"/>
      <c r="QIW579" s="51"/>
      <c r="QIX579" s="51"/>
      <c r="QIY579" s="51"/>
      <c r="QIZ579" s="51"/>
      <c r="QJA579" s="51"/>
      <c r="QJB579" s="51"/>
      <c r="QJC579" s="51"/>
      <c r="QJD579" s="51"/>
      <c r="QJE579" s="51"/>
      <c r="QJF579" s="51"/>
      <c r="QJG579" s="51"/>
      <c r="QJH579" s="51"/>
      <c r="QJI579" s="51"/>
      <c r="QJJ579" s="51"/>
      <c r="QJK579" s="51"/>
      <c r="QJL579" s="51"/>
      <c r="QJM579" s="51"/>
      <c r="QJN579" s="51"/>
      <c r="QJO579" s="51"/>
      <c r="QJP579" s="51"/>
      <c r="QJQ579" s="51"/>
      <c r="QJR579" s="51"/>
      <c r="QJS579" s="51"/>
      <c r="QJT579" s="51"/>
      <c r="QJU579" s="51"/>
      <c r="QJV579" s="51"/>
      <c r="QJW579" s="51"/>
      <c r="QJX579" s="51"/>
      <c r="QJY579" s="51"/>
      <c r="QJZ579" s="51"/>
      <c r="QKA579" s="51"/>
      <c r="QKB579" s="51"/>
      <c r="QKC579" s="51"/>
      <c r="QKD579" s="51"/>
      <c r="QKE579" s="51"/>
      <c r="QKF579" s="51"/>
      <c r="QKG579" s="51"/>
      <c r="QKH579" s="51"/>
      <c r="QKI579" s="51"/>
      <c r="QKJ579" s="51"/>
      <c r="QKK579" s="51"/>
      <c r="QKL579" s="51"/>
      <c r="QKM579" s="51"/>
      <c r="QKN579" s="51"/>
      <c r="QKO579" s="51"/>
      <c r="QKP579" s="51"/>
      <c r="QKQ579" s="51"/>
      <c r="QKR579" s="51"/>
      <c r="QKS579" s="51"/>
      <c r="QKT579" s="51"/>
      <c r="QKU579" s="51"/>
      <c r="QKV579" s="51"/>
      <c r="QKW579" s="51"/>
      <c r="QKX579" s="51"/>
      <c r="QKY579" s="51"/>
      <c r="QKZ579" s="51"/>
      <c r="QLA579" s="51"/>
      <c r="QLB579" s="51"/>
      <c r="QLC579" s="51"/>
      <c r="QLD579" s="51"/>
      <c r="QLE579" s="51"/>
      <c r="QLF579" s="51"/>
      <c r="QLG579" s="51"/>
      <c r="QLH579" s="51"/>
      <c r="QLI579" s="51"/>
      <c r="QLJ579" s="51"/>
      <c r="QLK579" s="51"/>
      <c r="QLL579" s="51"/>
      <c r="QLM579" s="51"/>
      <c r="QLN579" s="51"/>
      <c r="QLO579" s="51"/>
      <c r="QLP579" s="51"/>
      <c r="QLQ579" s="51"/>
      <c r="QLR579" s="51"/>
      <c r="QLS579" s="51"/>
      <c r="QLT579" s="51"/>
      <c r="QLU579" s="51"/>
      <c r="QLV579" s="51"/>
      <c r="QLW579" s="51"/>
      <c r="QLX579" s="51"/>
      <c r="QLY579" s="51"/>
      <c r="QLZ579" s="51"/>
      <c r="QMA579" s="51"/>
      <c r="QMB579" s="51"/>
      <c r="QMC579" s="51"/>
      <c r="QMD579" s="51"/>
      <c r="QME579" s="51"/>
      <c r="QMF579" s="51"/>
      <c r="QMG579" s="51"/>
      <c r="QMH579" s="51"/>
      <c r="QMI579" s="51"/>
      <c r="QMJ579" s="51"/>
      <c r="QMK579" s="51"/>
      <c r="QML579" s="51"/>
      <c r="QMM579" s="51"/>
      <c r="QMN579" s="51"/>
      <c r="QMO579" s="51"/>
      <c r="QMP579" s="51"/>
      <c r="QMQ579" s="51"/>
      <c r="QMR579" s="51"/>
      <c r="QMS579" s="51"/>
      <c r="QMT579" s="51"/>
      <c r="QMU579" s="51"/>
      <c r="QMV579" s="51"/>
      <c r="QMW579" s="51"/>
      <c r="QMX579" s="51"/>
      <c r="QMY579" s="51"/>
      <c r="QMZ579" s="51"/>
      <c r="QNA579" s="51"/>
      <c r="QNB579" s="51"/>
      <c r="QNC579" s="51"/>
      <c r="QND579" s="51"/>
      <c r="QNE579" s="51"/>
      <c r="QNF579" s="51"/>
      <c r="QNG579" s="51"/>
      <c r="QNH579" s="51"/>
      <c r="QNI579" s="51"/>
      <c r="QNJ579" s="51"/>
      <c r="QNK579" s="51"/>
      <c r="QNL579" s="51"/>
      <c r="QNM579" s="51"/>
      <c r="QNN579" s="51"/>
      <c r="QNO579" s="51"/>
      <c r="QNP579" s="51"/>
      <c r="QNQ579" s="51"/>
      <c r="QNR579" s="51"/>
      <c r="QNS579" s="51"/>
      <c r="QNT579" s="51"/>
      <c r="QNU579" s="51"/>
      <c r="QNV579" s="51"/>
      <c r="QNW579" s="51"/>
      <c r="QNX579" s="51"/>
      <c r="QNY579" s="51"/>
      <c r="QNZ579" s="51"/>
      <c r="QOA579" s="51"/>
      <c r="QOB579" s="51"/>
      <c r="QOC579" s="51"/>
      <c r="QOD579" s="51"/>
      <c r="QOE579" s="51"/>
      <c r="QOF579" s="51"/>
      <c r="QOG579" s="51"/>
      <c r="QOH579" s="51"/>
      <c r="QOI579" s="51"/>
      <c r="QOJ579" s="51"/>
      <c r="QOK579" s="51"/>
      <c r="QOL579" s="51"/>
      <c r="QOM579" s="51"/>
      <c r="QON579" s="51"/>
      <c r="QOO579" s="51"/>
      <c r="QOP579" s="51"/>
      <c r="QOQ579" s="51"/>
      <c r="QOR579" s="51"/>
      <c r="QOS579" s="51"/>
      <c r="QOT579" s="51"/>
      <c r="QOU579" s="51"/>
      <c r="QOV579" s="51"/>
      <c r="QOW579" s="51"/>
      <c r="QOX579" s="51"/>
      <c r="QOY579" s="51"/>
      <c r="QOZ579" s="51"/>
      <c r="QPA579" s="51"/>
      <c r="QPB579" s="51"/>
      <c r="QPC579" s="51"/>
      <c r="QPD579" s="51"/>
      <c r="QPE579" s="51"/>
      <c r="QPF579" s="51"/>
      <c r="QPG579" s="51"/>
      <c r="QPH579" s="51"/>
      <c r="QPI579" s="51"/>
      <c r="QPJ579" s="51"/>
      <c r="QPK579" s="51"/>
      <c r="QPL579" s="51"/>
      <c r="QPM579" s="51"/>
      <c r="QPN579" s="51"/>
      <c r="QPO579" s="51"/>
      <c r="QPP579" s="51"/>
      <c r="QPQ579" s="51"/>
      <c r="QPR579" s="51"/>
      <c r="QPS579" s="51"/>
      <c r="QPT579" s="51"/>
      <c r="QPU579" s="51"/>
      <c r="QPV579" s="51"/>
      <c r="QPW579" s="51"/>
      <c r="QPX579" s="51"/>
      <c r="QPY579" s="51"/>
      <c r="QPZ579" s="51"/>
      <c r="QQA579" s="51"/>
      <c r="QQB579" s="51"/>
      <c r="QQC579" s="51"/>
      <c r="QQD579" s="51"/>
      <c r="QQE579" s="51"/>
      <c r="QQF579" s="51"/>
      <c r="QQG579" s="51"/>
      <c r="QQH579" s="51"/>
      <c r="QQI579" s="51"/>
      <c r="QQJ579" s="51"/>
      <c r="QQK579" s="51"/>
      <c r="QQL579" s="51"/>
      <c r="QQM579" s="51"/>
      <c r="QQN579" s="51"/>
      <c r="QQO579" s="51"/>
      <c r="QQP579" s="51"/>
      <c r="QQQ579" s="51"/>
      <c r="QQR579" s="51"/>
      <c r="QQS579" s="51"/>
      <c r="QQT579" s="51"/>
      <c r="QQU579" s="51"/>
      <c r="QQV579" s="51"/>
      <c r="QQW579" s="51"/>
      <c r="QQX579" s="51"/>
      <c r="QQY579" s="51"/>
      <c r="QQZ579" s="51"/>
      <c r="QRA579" s="51"/>
      <c r="QRB579" s="51"/>
      <c r="QRC579" s="51"/>
      <c r="QRD579" s="51"/>
      <c r="QRE579" s="51"/>
      <c r="QRF579" s="51"/>
      <c r="QRG579" s="51"/>
      <c r="QRH579" s="51"/>
      <c r="QRI579" s="51"/>
      <c r="QRJ579" s="51"/>
      <c r="QRK579" s="51"/>
      <c r="QRL579" s="51"/>
      <c r="QRM579" s="51"/>
      <c r="QRN579" s="51"/>
      <c r="QRO579" s="51"/>
      <c r="QRP579" s="51"/>
      <c r="QRQ579" s="51"/>
      <c r="QRR579" s="51"/>
      <c r="QRS579" s="51"/>
      <c r="QRT579" s="51"/>
      <c r="QRU579" s="51"/>
      <c r="QRV579" s="51"/>
      <c r="QRW579" s="51"/>
      <c r="QRX579" s="51"/>
      <c r="QRY579" s="51"/>
      <c r="QRZ579" s="51"/>
      <c r="QSA579" s="51"/>
      <c r="QSB579" s="51"/>
      <c r="QSC579" s="51"/>
      <c r="QSD579" s="51"/>
      <c r="QSE579" s="51"/>
      <c r="QSF579" s="51"/>
      <c r="QSG579" s="51"/>
      <c r="QSH579" s="51"/>
      <c r="QSI579" s="51"/>
      <c r="QSJ579" s="51"/>
      <c r="QSK579" s="51"/>
      <c r="QSL579" s="51"/>
      <c r="QSM579" s="51"/>
      <c r="QSN579" s="51"/>
      <c r="QSO579" s="51"/>
      <c r="QSP579" s="51"/>
      <c r="QSQ579" s="51"/>
      <c r="QSR579" s="51"/>
      <c r="QSS579" s="51"/>
      <c r="QST579" s="51"/>
      <c r="QSU579" s="51"/>
      <c r="QSV579" s="51"/>
      <c r="QSW579" s="51"/>
      <c r="QSX579" s="51"/>
      <c r="QSY579" s="51"/>
      <c r="QSZ579" s="51"/>
      <c r="QTA579" s="51"/>
      <c r="QTB579" s="51"/>
      <c r="QTC579" s="51"/>
      <c r="QTD579" s="51"/>
      <c r="QTE579" s="51"/>
      <c r="QTF579" s="51"/>
      <c r="QTG579" s="51"/>
      <c r="QTH579" s="51"/>
      <c r="QTI579" s="51"/>
      <c r="QTJ579" s="51"/>
      <c r="QTK579" s="51"/>
      <c r="QTL579" s="51"/>
      <c r="QTM579" s="51"/>
      <c r="QTN579" s="51"/>
      <c r="QTO579" s="51"/>
      <c r="QTP579" s="51"/>
      <c r="QTQ579" s="51"/>
      <c r="QTR579" s="51"/>
      <c r="QTS579" s="51"/>
      <c r="QTT579" s="51"/>
      <c r="QTU579" s="51"/>
      <c r="QTV579" s="51"/>
      <c r="QTW579" s="51"/>
      <c r="QTX579" s="51"/>
      <c r="QTY579" s="51"/>
      <c r="QTZ579" s="51"/>
      <c r="QUA579" s="51"/>
      <c r="QUB579" s="51"/>
      <c r="QUC579" s="51"/>
      <c r="QUD579" s="51"/>
      <c r="QUE579" s="51"/>
      <c r="QUF579" s="51"/>
      <c r="QUG579" s="51"/>
      <c r="QUH579" s="51"/>
      <c r="QUI579" s="51"/>
      <c r="QUJ579" s="51"/>
      <c r="QUK579" s="51"/>
      <c r="QUL579" s="51"/>
      <c r="QUM579" s="51"/>
      <c r="QUN579" s="51"/>
      <c r="QUO579" s="51"/>
      <c r="QUP579" s="51"/>
      <c r="QUQ579" s="51"/>
      <c r="QUR579" s="51"/>
      <c r="QUS579" s="51"/>
      <c r="QUT579" s="51"/>
      <c r="QUU579" s="51"/>
      <c r="QUV579" s="51"/>
      <c r="QUW579" s="51"/>
      <c r="QUX579" s="51"/>
      <c r="QUY579" s="51"/>
      <c r="QUZ579" s="51"/>
      <c r="QVA579" s="51"/>
      <c r="QVB579" s="51"/>
      <c r="QVC579" s="51"/>
      <c r="QVD579" s="51"/>
      <c r="QVE579" s="51"/>
      <c r="QVF579" s="51"/>
      <c r="QVG579" s="51"/>
      <c r="QVH579" s="51"/>
      <c r="QVI579" s="51"/>
      <c r="QVJ579" s="51"/>
      <c r="QVK579" s="51"/>
      <c r="QVL579" s="51"/>
      <c r="QVM579" s="51"/>
      <c r="QVN579" s="51"/>
      <c r="QVO579" s="51"/>
      <c r="QVP579" s="51"/>
      <c r="QVQ579" s="51"/>
      <c r="QVR579" s="51"/>
      <c r="QVS579" s="51"/>
      <c r="QVT579" s="51"/>
      <c r="QVU579" s="51"/>
      <c r="QVV579" s="51"/>
      <c r="QVW579" s="51"/>
      <c r="QVX579" s="51"/>
      <c r="QVY579" s="51"/>
      <c r="QVZ579" s="51"/>
      <c r="QWA579" s="51"/>
      <c r="QWB579" s="51"/>
      <c r="QWC579" s="51"/>
      <c r="QWD579" s="51"/>
      <c r="QWE579" s="51"/>
      <c r="QWF579" s="51"/>
      <c r="QWG579" s="51"/>
      <c r="QWH579" s="51"/>
      <c r="QWI579" s="51"/>
      <c r="QWJ579" s="51"/>
      <c r="QWK579" s="51"/>
      <c r="QWL579" s="51"/>
      <c r="QWM579" s="51"/>
      <c r="QWN579" s="51"/>
      <c r="QWO579" s="51"/>
      <c r="QWP579" s="51"/>
      <c r="QWQ579" s="51"/>
      <c r="QWR579" s="51"/>
      <c r="QWS579" s="51"/>
      <c r="QWT579" s="51"/>
      <c r="QWU579" s="51"/>
      <c r="QWV579" s="51"/>
      <c r="QWW579" s="51"/>
      <c r="QWX579" s="51"/>
      <c r="QWY579" s="51"/>
      <c r="QWZ579" s="51"/>
      <c r="QXA579" s="51"/>
      <c r="QXB579" s="51"/>
      <c r="QXC579" s="51"/>
      <c r="QXD579" s="51"/>
      <c r="QXE579" s="51"/>
      <c r="QXF579" s="51"/>
      <c r="QXG579" s="51"/>
      <c r="QXH579" s="51"/>
      <c r="QXI579" s="51"/>
      <c r="QXJ579" s="51"/>
      <c r="QXK579" s="51"/>
      <c r="QXL579" s="51"/>
      <c r="QXM579" s="51"/>
      <c r="QXN579" s="51"/>
      <c r="QXO579" s="51"/>
      <c r="QXP579" s="51"/>
      <c r="QXQ579" s="51"/>
      <c r="QXR579" s="51"/>
      <c r="QXS579" s="51"/>
      <c r="QXT579" s="51"/>
      <c r="QXU579" s="51"/>
      <c r="QXV579" s="51"/>
      <c r="QXW579" s="51"/>
      <c r="QXX579" s="51"/>
      <c r="QXY579" s="51"/>
      <c r="QXZ579" s="51"/>
      <c r="QYA579" s="51"/>
      <c r="QYB579" s="51"/>
      <c r="QYC579" s="51"/>
      <c r="QYD579" s="51"/>
      <c r="QYE579" s="51"/>
      <c r="QYF579" s="51"/>
      <c r="QYG579" s="51"/>
      <c r="QYH579" s="51"/>
      <c r="QYI579" s="51"/>
      <c r="QYJ579" s="51"/>
      <c r="QYK579" s="51"/>
      <c r="QYL579" s="51"/>
      <c r="QYM579" s="51"/>
      <c r="QYN579" s="51"/>
      <c r="QYO579" s="51"/>
      <c r="QYP579" s="51"/>
      <c r="QYQ579" s="51"/>
      <c r="QYR579" s="51"/>
      <c r="QYS579" s="51"/>
      <c r="QYT579" s="51"/>
      <c r="QYU579" s="51"/>
      <c r="QYV579" s="51"/>
      <c r="QYW579" s="51"/>
      <c r="QYX579" s="51"/>
      <c r="QYY579" s="51"/>
      <c r="QYZ579" s="51"/>
      <c r="QZA579" s="51"/>
      <c r="QZB579" s="51"/>
      <c r="QZC579" s="51"/>
      <c r="QZD579" s="51"/>
      <c r="QZE579" s="51"/>
      <c r="QZF579" s="51"/>
      <c r="QZG579" s="51"/>
      <c r="QZH579" s="51"/>
      <c r="QZI579" s="51"/>
      <c r="QZJ579" s="51"/>
      <c r="QZK579" s="51"/>
      <c r="QZL579" s="51"/>
      <c r="QZM579" s="51"/>
      <c r="QZN579" s="51"/>
      <c r="QZO579" s="51"/>
      <c r="QZP579" s="51"/>
      <c r="QZQ579" s="51"/>
      <c r="QZR579" s="51"/>
      <c r="QZS579" s="51"/>
      <c r="QZT579" s="51"/>
      <c r="QZU579" s="51"/>
      <c r="QZV579" s="51"/>
      <c r="QZW579" s="51"/>
      <c r="QZX579" s="51"/>
      <c r="QZY579" s="51"/>
      <c r="QZZ579" s="51"/>
      <c r="RAA579" s="51"/>
      <c r="RAB579" s="51"/>
      <c r="RAC579" s="51"/>
      <c r="RAD579" s="51"/>
      <c r="RAE579" s="51"/>
      <c r="RAF579" s="51"/>
      <c r="RAG579" s="51"/>
      <c r="RAH579" s="51"/>
      <c r="RAI579" s="51"/>
      <c r="RAJ579" s="51"/>
      <c r="RAK579" s="51"/>
      <c r="RAL579" s="51"/>
      <c r="RAM579" s="51"/>
      <c r="RAN579" s="51"/>
      <c r="RAO579" s="51"/>
      <c r="RAP579" s="51"/>
      <c r="RAQ579" s="51"/>
      <c r="RAR579" s="51"/>
      <c r="RAS579" s="51"/>
      <c r="RAT579" s="51"/>
      <c r="RAU579" s="51"/>
      <c r="RAV579" s="51"/>
      <c r="RAW579" s="51"/>
      <c r="RAX579" s="51"/>
      <c r="RAY579" s="51"/>
      <c r="RAZ579" s="51"/>
      <c r="RBA579" s="51"/>
      <c r="RBB579" s="51"/>
      <c r="RBC579" s="51"/>
      <c r="RBD579" s="51"/>
      <c r="RBE579" s="51"/>
      <c r="RBF579" s="51"/>
      <c r="RBG579" s="51"/>
      <c r="RBH579" s="51"/>
      <c r="RBI579" s="51"/>
      <c r="RBJ579" s="51"/>
      <c r="RBK579" s="51"/>
      <c r="RBL579" s="51"/>
      <c r="RBM579" s="51"/>
      <c r="RBN579" s="51"/>
      <c r="RBO579" s="51"/>
      <c r="RBP579" s="51"/>
      <c r="RBQ579" s="51"/>
      <c r="RBR579" s="51"/>
      <c r="RBS579" s="51"/>
      <c r="RBT579" s="51"/>
      <c r="RBU579" s="51"/>
      <c r="RBV579" s="51"/>
      <c r="RBW579" s="51"/>
      <c r="RBX579" s="51"/>
      <c r="RBY579" s="51"/>
      <c r="RBZ579" s="51"/>
      <c r="RCA579" s="51"/>
      <c r="RCB579" s="51"/>
      <c r="RCC579" s="51"/>
      <c r="RCD579" s="51"/>
      <c r="RCE579" s="51"/>
      <c r="RCF579" s="51"/>
      <c r="RCG579" s="51"/>
      <c r="RCH579" s="51"/>
      <c r="RCI579" s="51"/>
      <c r="RCJ579" s="51"/>
      <c r="RCK579" s="51"/>
      <c r="RCL579" s="51"/>
      <c r="RCM579" s="51"/>
      <c r="RCN579" s="51"/>
      <c r="RCO579" s="51"/>
      <c r="RCP579" s="51"/>
      <c r="RCQ579" s="51"/>
      <c r="RCR579" s="51"/>
      <c r="RCS579" s="51"/>
      <c r="RCT579" s="51"/>
      <c r="RCU579" s="51"/>
      <c r="RCV579" s="51"/>
      <c r="RCW579" s="51"/>
      <c r="RCX579" s="51"/>
      <c r="RCY579" s="51"/>
      <c r="RCZ579" s="51"/>
      <c r="RDA579" s="51"/>
      <c r="RDB579" s="51"/>
      <c r="RDC579" s="51"/>
      <c r="RDD579" s="51"/>
      <c r="RDE579" s="51"/>
      <c r="RDF579" s="51"/>
      <c r="RDG579" s="51"/>
      <c r="RDH579" s="51"/>
      <c r="RDI579" s="51"/>
      <c r="RDJ579" s="51"/>
      <c r="RDK579" s="51"/>
      <c r="RDL579" s="51"/>
      <c r="RDM579" s="51"/>
      <c r="RDN579" s="51"/>
      <c r="RDO579" s="51"/>
      <c r="RDP579" s="51"/>
      <c r="RDQ579" s="51"/>
      <c r="RDR579" s="51"/>
      <c r="RDS579" s="51"/>
      <c r="RDT579" s="51"/>
      <c r="RDU579" s="51"/>
      <c r="RDV579" s="51"/>
      <c r="RDW579" s="51"/>
      <c r="RDX579" s="51"/>
      <c r="RDY579" s="51"/>
      <c r="RDZ579" s="51"/>
      <c r="REA579" s="51"/>
      <c r="REB579" s="51"/>
      <c r="REC579" s="51"/>
      <c r="RED579" s="51"/>
      <c r="REE579" s="51"/>
      <c r="REF579" s="51"/>
      <c r="REG579" s="51"/>
      <c r="REH579" s="51"/>
      <c r="REI579" s="51"/>
      <c r="REJ579" s="51"/>
      <c r="REK579" s="51"/>
      <c r="REL579" s="51"/>
      <c r="REM579" s="51"/>
      <c r="REN579" s="51"/>
      <c r="REO579" s="51"/>
      <c r="REP579" s="51"/>
      <c r="REQ579" s="51"/>
      <c r="RER579" s="51"/>
      <c r="RES579" s="51"/>
      <c r="RET579" s="51"/>
      <c r="REU579" s="51"/>
      <c r="REV579" s="51"/>
      <c r="REW579" s="51"/>
      <c r="REX579" s="51"/>
      <c r="REY579" s="51"/>
      <c r="REZ579" s="51"/>
      <c r="RFA579" s="51"/>
      <c r="RFB579" s="51"/>
      <c r="RFC579" s="51"/>
      <c r="RFD579" s="51"/>
      <c r="RFE579" s="51"/>
      <c r="RFF579" s="51"/>
      <c r="RFG579" s="51"/>
      <c r="RFH579" s="51"/>
      <c r="RFI579" s="51"/>
      <c r="RFJ579" s="51"/>
      <c r="RFK579" s="51"/>
      <c r="RFL579" s="51"/>
      <c r="RFM579" s="51"/>
      <c r="RFN579" s="51"/>
      <c r="RFO579" s="51"/>
      <c r="RFP579" s="51"/>
      <c r="RFQ579" s="51"/>
      <c r="RFR579" s="51"/>
      <c r="RFS579" s="51"/>
      <c r="RFT579" s="51"/>
      <c r="RFU579" s="51"/>
      <c r="RFV579" s="51"/>
      <c r="RFW579" s="51"/>
      <c r="RFX579" s="51"/>
      <c r="RFY579" s="51"/>
      <c r="RFZ579" s="51"/>
      <c r="RGA579" s="51"/>
      <c r="RGB579" s="51"/>
      <c r="RGC579" s="51"/>
      <c r="RGD579" s="51"/>
      <c r="RGE579" s="51"/>
      <c r="RGF579" s="51"/>
      <c r="RGG579" s="51"/>
      <c r="RGH579" s="51"/>
      <c r="RGI579" s="51"/>
      <c r="RGJ579" s="51"/>
      <c r="RGK579" s="51"/>
      <c r="RGL579" s="51"/>
      <c r="RGM579" s="51"/>
      <c r="RGN579" s="51"/>
      <c r="RGO579" s="51"/>
      <c r="RGP579" s="51"/>
      <c r="RGQ579" s="51"/>
      <c r="RGR579" s="51"/>
      <c r="RGS579" s="51"/>
      <c r="RGT579" s="51"/>
      <c r="RGU579" s="51"/>
      <c r="RGV579" s="51"/>
      <c r="RGW579" s="51"/>
      <c r="RGX579" s="51"/>
      <c r="RGY579" s="51"/>
      <c r="RGZ579" s="51"/>
      <c r="RHA579" s="51"/>
      <c r="RHB579" s="51"/>
      <c r="RHC579" s="51"/>
      <c r="RHD579" s="51"/>
      <c r="RHE579" s="51"/>
      <c r="RHF579" s="51"/>
      <c r="RHG579" s="51"/>
      <c r="RHH579" s="51"/>
      <c r="RHI579" s="51"/>
      <c r="RHJ579" s="51"/>
      <c r="RHK579" s="51"/>
      <c r="RHL579" s="51"/>
      <c r="RHM579" s="51"/>
      <c r="RHN579" s="51"/>
      <c r="RHO579" s="51"/>
      <c r="RHP579" s="51"/>
      <c r="RHQ579" s="51"/>
      <c r="RHR579" s="51"/>
      <c r="RHS579" s="51"/>
      <c r="RHT579" s="51"/>
      <c r="RHU579" s="51"/>
      <c r="RHV579" s="51"/>
      <c r="RHW579" s="51"/>
      <c r="RHX579" s="51"/>
      <c r="RHY579" s="51"/>
      <c r="RHZ579" s="51"/>
      <c r="RIA579" s="51"/>
      <c r="RIB579" s="51"/>
      <c r="RIC579" s="51"/>
      <c r="RID579" s="51"/>
      <c r="RIE579" s="51"/>
      <c r="RIF579" s="51"/>
      <c r="RIG579" s="51"/>
      <c r="RIH579" s="51"/>
      <c r="RII579" s="51"/>
      <c r="RIJ579" s="51"/>
      <c r="RIK579" s="51"/>
      <c r="RIL579" s="51"/>
      <c r="RIM579" s="51"/>
      <c r="RIN579" s="51"/>
      <c r="RIO579" s="51"/>
      <c r="RIP579" s="51"/>
      <c r="RIQ579" s="51"/>
      <c r="RIR579" s="51"/>
      <c r="RIS579" s="51"/>
      <c r="RIT579" s="51"/>
      <c r="RIU579" s="51"/>
      <c r="RIV579" s="51"/>
      <c r="RIW579" s="51"/>
      <c r="RIX579" s="51"/>
      <c r="RIY579" s="51"/>
      <c r="RIZ579" s="51"/>
      <c r="RJA579" s="51"/>
      <c r="RJB579" s="51"/>
      <c r="RJC579" s="51"/>
      <c r="RJD579" s="51"/>
      <c r="RJE579" s="51"/>
      <c r="RJF579" s="51"/>
      <c r="RJG579" s="51"/>
      <c r="RJH579" s="51"/>
      <c r="RJI579" s="51"/>
      <c r="RJJ579" s="51"/>
      <c r="RJK579" s="51"/>
      <c r="RJL579" s="51"/>
      <c r="RJM579" s="51"/>
      <c r="RJN579" s="51"/>
      <c r="RJO579" s="51"/>
      <c r="RJP579" s="51"/>
      <c r="RJQ579" s="51"/>
      <c r="RJR579" s="51"/>
      <c r="RJS579" s="51"/>
      <c r="RJT579" s="51"/>
      <c r="RJU579" s="51"/>
      <c r="RJV579" s="51"/>
      <c r="RJW579" s="51"/>
      <c r="RJX579" s="51"/>
      <c r="RJY579" s="51"/>
      <c r="RJZ579" s="51"/>
      <c r="RKA579" s="51"/>
      <c r="RKB579" s="51"/>
      <c r="RKC579" s="51"/>
      <c r="RKD579" s="51"/>
      <c r="RKE579" s="51"/>
      <c r="RKF579" s="51"/>
      <c r="RKG579" s="51"/>
      <c r="RKH579" s="51"/>
      <c r="RKI579" s="51"/>
      <c r="RKJ579" s="51"/>
      <c r="RKK579" s="51"/>
      <c r="RKL579" s="51"/>
      <c r="RKM579" s="51"/>
      <c r="RKN579" s="51"/>
      <c r="RKO579" s="51"/>
      <c r="RKP579" s="51"/>
      <c r="RKQ579" s="51"/>
      <c r="RKR579" s="51"/>
      <c r="RKS579" s="51"/>
      <c r="RKT579" s="51"/>
      <c r="RKU579" s="51"/>
      <c r="RKV579" s="51"/>
      <c r="RKW579" s="51"/>
      <c r="RKX579" s="51"/>
      <c r="RKY579" s="51"/>
      <c r="RKZ579" s="51"/>
      <c r="RLA579" s="51"/>
      <c r="RLB579" s="51"/>
      <c r="RLC579" s="51"/>
      <c r="RLD579" s="51"/>
      <c r="RLE579" s="51"/>
      <c r="RLF579" s="51"/>
      <c r="RLG579" s="51"/>
      <c r="RLH579" s="51"/>
      <c r="RLI579" s="51"/>
      <c r="RLJ579" s="51"/>
      <c r="RLK579" s="51"/>
      <c r="RLL579" s="51"/>
      <c r="RLM579" s="51"/>
      <c r="RLN579" s="51"/>
      <c r="RLO579" s="51"/>
      <c r="RLP579" s="51"/>
      <c r="RLQ579" s="51"/>
      <c r="RLR579" s="51"/>
      <c r="RLS579" s="51"/>
      <c r="RLT579" s="51"/>
      <c r="RLU579" s="51"/>
      <c r="RLV579" s="51"/>
      <c r="RLW579" s="51"/>
      <c r="RLX579" s="51"/>
      <c r="RLY579" s="51"/>
      <c r="RLZ579" s="51"/>
      <c r="RMA579" s="51"/>
      <c r="RMB579" s="51"/>
      <c r="RMC579" s="51"/>
      <c r="RMD579" s="51"/>
      <c r="RME579" s="51"/>
      <c r="RMF579" s="51"/>
      <c r="RMG579" s="51"/>
      <c r="RMH579" s="51"/>
      <c r="RMI579" s="51"/>
      <c r="RMJ579" s="51"/>
      <c r="RMK579" s="51"/>
      <c r="RML579" s="51"/>
      <c r="RMM579" s="51"/>
      <c r="RMN579" s="51"/>
      <c r="RMO579" s="51"/>
      <c r="RMP579" s="51"/>
      <c r="RMQ579" s="51"/>
      <c r="RMR579" s="51"/>
      <c r="RMS579" s="51"/>
      <c r="RMT579" s="51"/>
      <c r="RMU579" s="51"/>
      <c r="RMV579" s="51"/>
      <c r="RMW579" s="51"/>
      <c r="RMX579" s="51"/>
      <c r="RMY579" s="51"/>
      <c r="RMZ579" s="51"/>
      <c r="RNA579" s="51"/>
      <c r="RNB579" s="51"/>
      <c r="RNC579" s="51"/>
      <c r="RND579" s="51"/>
      <c r="RNE579" s="51"/>
      <c r="RNF579" s="51"/>
      <c r="RNG579" s="51"/>
      <c r="RNH579" s="51"/>
      <c r="RNI579" s="51"/>
      <c r="RNJ579" s="51"/>
      <c r="RNK579" s="51"/>
      <c r="RNL579" s="51"/>
      <c r="RNM579" s="51"/>
      <c r="RNN579" s="51"/>
      <c r="RNO579" s="51"/>
      <c r="RNP579" s="51"/>
      <c r="RNQ579" s="51"/>
      <c r="RNR579" s="51"/>
      <c r="RNS579" s="51"/>
      <c r="RNT579" s="51"/>
      <c r="RNU579" s="51"/>
      <c r="RNV579" s="51"/>
      <c r="RNW579" s="51"/>
      <c r="RNX579" s="51"/>
      <c r="RNY579" s="51"/>
      <c r="RNZ579" s="51"/>
      <c r="ROA579" s="51"/>
      <c r="ROB579" s="51"/>
      <c r="ROC579" s="51"/>
      <c r="ROD579" s="51"/>
      <c r="ROE579" s="51"/>
      <c r="ROF579" s="51"/>
      <c r="ROG579" s="51"/>
      <c r="ROH579" s="51"/>
      <c r="ROI579" s="51"/>
      <c r="ROJ579" s="51"/>
      <c r="ROK579" s="51"/>
      <c r="ROL579" s="51"/>
      <c r="ROM579" s="51"/>
      <c r="RON579" s="51"/>
      <c r="ROO579" s="51"/>
      <c r="ROP579" s="51"/>
      <c r="ROQ579" s="51"/>
      <c r="ROR579" s="51"/>
      <c r="ROS579" s="51"/>
      <c r="ROT579" s="51"/>
      <c r="ROU579" s="51"/>
      <c r="ROV579" s="51"/>
      <c r="ROW579" s="51"/>
      <c r="ROX579" s="51"/>
      <c r="ROY579" s="51"/>
      <c r="ROZ579" s="51"/>
      <c r="RPA579" s="51"/>
      <c r="RPB579" s="51"/>
      <c r="RPC579" s="51"/>
      <c r="RPD579" s="51"/>
      <c r="RPE579" s="51"/>
      <c r="RPF579" s="51"/>
      <c r="RPG579" s="51"/>
      <c r="RPH579" s="51"/>
      <c r="RPI579" s="51"/>
      <c r="RPJ579" s="51"/>
      <c r="RPK579" s="51"/>
      <c r="RPL579" s="51"/>
      <c r="RPM579" s="51"/>
      <c r="RPN579" s="51"/>
      <c r="RPO579" s="51"/>
      <c r="RPP579" s="51"/>
      <c r="RPQ579" s="51"/>
      <c r="RPR579" s="51"/>
      <c r="RPS579" s="51"/>
      <c r="RPT579" s="51"/>
      <c r="RPU579" s="51"/>
      <c r="RPV579" s="51"/>
      <c r="RPW579" s="51"/>
      <c r="RPX579" s="51"/>
      <c r="RPY579" s="51"/>
      <c r="RPZ579" s="51"/>
      <c r="RQA579" s="51"/>
      <c r="RQB579" s="51"/>
      <c r="RQC579" s="51"/>
      <c r="RQD579" s="51"/>
      <c r="RQE579" s="51"/>
      <c r="RQF579" s="51"/>
      <c r="RQG579" s="51"/>
      <c r="RQH579" s="51"/>
      <c r="RQI579" s="51"/>
      <c r="RQJ579" s="51"/>
      <c r="RQK579" s="51"/>
      <c r="RQL579" s="51"/>
      <c r="RQM579" s="51"/>
      <c r="RQN579" s="51"/>
      <c r="RQO579" s="51"/>
      <c r="RQP579" s="51"/>
      <c r="RQQ579" s="51"/>
      <c r="RQR579" s="51"/>
      <c r="RQS579" s="51"/>
      <c r="RQT579" s="51"/>
      <c r="RQU579" s="51"/>
      <c r="RQV579" s="51"/>
      <c r="RQW579" s="51"/>
      <c r="RQX579" s="51"/>
      <c r="RQY579" s="51"/>
      <c r="RQZ579" s="51"/>
      <c r="RRA579" s="51"/>
      <c r="RRB579" s="51"/>
      <c r="RRC579" s="51"/>
      <c r="RRD579" s="51"/>
      <c r="RRE579" s="51"/>
      <c r="RRF579" s="51"/>
      <c r="RRG579" s="51"/>
      <c r="RRH579" s="51"/>
      <c r="RRI579" s="51"/>
      <c r="RRJ579" s="51"/>
      <c r="RRK579" s="51"/>
      <c r="RRL579" s="51"/>
      <c r="RRM579" s="51"/>
      <c r="RRN579" s="51"/>
      <c r="RRO579" s="51"/>
      <c r="RRP579" s="51"/>
      <c r="RRQ579" s="51"/>
      <c r="RRR579" s="51"/>
      <c r="RRS579" s="51"/>
      <c r="RRT579" s="51"/>
      <c r="RRU579" s="51"/>
      <c r="RRV579" s="51"/>
      <c r="RRW579" s="51"/>
      <c r="RRX579" s="51"/>
      <c r="RRY579" s="51"/>
      <c r="RRZ579" s="51"/>
      <c r="RSA579" s="51"/>
      <c r="RSB579" s="51"/>
      <c r="RSC579" s="51"/>
      <c r="RSD579" s="51"/>
      <c r="RSE579" s="51"/>
      <c r="RSF579" s="51"/>
      <c r="RSG579" s="51"/>
      <c r="RSH579" s="51"/>
      <c r="RSI579" s="51"/>
      <c r="RSJ579" s="51"/>
      <c r="RSK579" s="51"/>
      <c r="RSL579" s="51"/>
      <c r="RSM579" s="51"/>
      <c r="RSN579" s="51"/>
      <c r="RSO579" s="51"/>
      <c r="RSP579" s="51"/>
      <c r="RSQ579" s="51"/>
      <c r="RSR579" s="51"/>
      <c r="RSS579" s="51"/>
      <c r="RST579" s="51"/>
      <c r="RSU579" s="51"/>
      <c r="RSV579" s="51"/>
      <c r="RSW579" s="51"/>
      <c r="RSX579" s="51"/>
      <c r="RSY579" s="51"/>
      <c r="RSZ579" s="51"/>
      <c r="RTA579" s="51"/>
      <c r="RTB579" s="51"/>
      <c r="RTC579" s="51"/>
      <c r="RTD579" s="51"/>
      <c r="RTE579" s="51"/>
      <c r="RTF579" s="51"/>
      <c r="RTG579" s="51"/>
      <c r="RTH579" s="51"/>
      <c r="RTI579" s="51"/>
      <c r="RTJ579" s="51"/>
      <c r="RTK579" s="51"/>
      <c r="RTL579" s="51"/>
      <c r="RTM579" s="51"/>
      <c r="RTN579" s="51"/>
      <c r="RTO579" s="51"/>
      <c r="RTP579" s="51"/>
      <c r="RTQ579" s="51"/>
      <c r="RTR579" s="51"/>
      <c r="RTS579" s="51"/>
      <c r="RTT579" s="51"/>
      <c r="RTU579" s="51"/>
      <c r="RTV579" s="51"/>
      <c r="RTW579" s="51"/>
      <c r="RTX579" s="51"/>
      <c r="RTY579" s="51"/>
      <c r="RTZ579" s="51"/>
      <c r="RUA579" s="51"/>
      <c r="RUB579" s="51"/>
      <c r="RUC579" s="51"/>
      <c r="RUD579" s="51"/>
      <c r="RUE579" s="51"/>
      <c r="RUF579" s="51"/>
      <c r="RUG579" s="51"/>
      <c r="RUH579" s="51"/>
      <c r="RUI579" s="51"/>
      <c r="RUJ579" s="51"/>
      <c r="RUK579" s="51"/>
      <c r="RUL579" s="51"/>
      <c r="RUM579" s="51"/>
      <c r="RUN579" s="51"/>
      <c r="RUO579" s="51"/>
      <c r="RUP579" s="51"/>
      <c r="RUQ579" s="51"/>
      <c r="RUR579" s="51"/>
      <c r="RUS579" s="51"/>
      <c r="RUT579" s="51"/>
      <c r="RUU579" s="51"/>
      <c r="RUV579" s="51"/>
      <c r="RUW579" s="51"/>
      <c r="RUX579" s="51"/>
      <c r="RUY579" s="51"/>
      <c r="RUZ579" s="51"/>
      <c r="RVA579" s="51"/>
      <c r="RVB579" s="51"/>
      <c r="RVC579" s="51"/>
      <c r="RVD579" s="51"/>
      <c r="RVE579" s="51"/>
      <c r="RVF579" s="51"/>
      <c r="RVG579" s="51"/>
      <c r="RVH579" s="51"/>
      <c r="RVI579" s="51"/>
      <c r="RVJ579" s="51"/>
      <c r="RVK579" s="51"/>
      <c r="RVL579" s="51"/>
      <c r="RVM579" s="51"/>
      <c r="RVN579" s="51"/>
      <c r="RVO579" s="51"/>
      <c r="RVP579" s="51"/>
      <c r="RVQ579" s="51"/>
      <c r="RVR579" s="51"/>
      <c r="RVS579" s="51"/>
      <c r="RVT579" s="51"/>
      <c r="RVU579" s="51"/>
      <c r="RVV579" s="51"/>
      <c r="RVW579" s="51"/>
      <c r="RVX579" s="51"/>
      <c r="RVY579" s="51"/>
      <c r="RVZ579" s="51"/>
      <c r="RWA579" s="51"/>
      <c r="RWB579" s="51"/>
      <c r="RWC579" s="51"/>
      <c r="RWD579" s="51"/>
      <c r="RWE579" s="51"/>
      <c r="RWF579" s="51"/>
      <c r="RWG579" s="51"/>
      <c r="RWH579" s="51"/>
      <c r="RWI579" s="51"/>
      <c r="RWJ579" s="51"/>
      <c r="RWK579" s="51"/>
      <c r="RWL579" s="51"/>
      <c r="RWM579" s="51"/>
      <c r="RWN579" s="51"/>
      <c r="RWO579" s="51"/>
      <c r="RWP579" s="51"/>
      <c r="RWQ579" s="51"/>
      <c r="RWR579" s="51"/>
      <c r="RWS579" s="51"/>
      <c r="RWT579" s="51"/>
      <c r="RWU579" s="51"/>
      <c r="RWV579" s="51"/>
      <c r="RWW579" s="51"/>
      <c r="RWX579" s="51"/>
      <c r="RWY579" s="51"/>
      <c r="RWZ579" s="51"/>
      <c r="RXA579" s="51"/>
      <c r="RXB579" s="51"/>
      <c r="RXC579" s="51"/>
      <c r="RXD579" s="51"/>
      <c r="RXE579" s="51"/>
      <c r="RXF579" s="51"/>
      <c r="RXG579" s="51"/>
      <c r="RXH579" s="51"/>
      <c r="RXI579" s="51"/>
      <c r="RXJ579" s="51"/>
      <c r="RXK579" s="51"/>
      <c r="RXL579" s="51"/>
      <c r="RXM579" s="51"/>
      <c r="RXN579" s="51"/>
      <c r="RXO579" s="51"/>
      <c r="RXP579" s="51"/>
      <c r="RXQ579" s="51"/>
      <c r="RXR579" s="51"/>
      <c r="RXS579" s="51"/>
      <c r="RXT579" s="51"/>
      <c r="RXU579" s="51"/>
      <c r="RXV579" s="51"/>
      <c r="RXW579" s="51"/>
      <c r="RXX579" s="51"/>
      <c r="RXY579" s="51"/>
      <c r="RXZ579" s="51"/>
      <c r="RYA579" s="51"/>
      <c r="RYB579" s="51"/>
      <c r="RYC579" s="51"/>
      <c r="RYD579" s="51"/>
      <c r="RYE579" s="51"/>
      <c r="RYF579" s="51"/>
      <c r="RYG579" s="51"/>
      <c r="RYH579" s="51"/>
      <c r="RYI579" s="51"/>
      <c r="RYJ579" s="51"/>
      <c r="RYK579" s="51"/>
      <c r="RYL579" s="51"/>
      <c r="RYM579" s="51"/>
      <c r="RYN579" s="51"/>
      <c r="RYO579" s="51"/>
      <c r="RYP579" s="51"/>
      <c r="RYQ579" s="51"/>
      <c r="RYR579" s="51"/>
      <c r="RYS579" s="51"/>
      <c r="RYT579" s="51"/>
      <c r="RYU579" s="51"/>
      <c r="RYV579" s="51"/>
      <c r="RYW579" s="51"/>
      <c r="RYX579" s="51"/>
      <c r="RYY579" s="51"/>
      <c r="RYZ579" s="51"/>
      <c r="RZA579" s="51"/>
      <c r="RZB579" s="51"/>
      <c r="RZC579" s="51"/>
      <c r="RZD579" s="51"/>
      <c r="RZE579" s="51"/>
      <c r="RZF579" s="51"/>
      <c r="RZG579" s="51"/>
      <c r="RZH579" s="51"/>
      <c r="RZI579" s="51"/>
      <c r="RZJ579" s="51"/>
      <c r="RZK579" s="51"/>
      <c r="RZL579" s="51"/>
      <c r="RZM579" s="51"/>
      <c r="RZN579" s="51"/>
      <c r="RZO579" s="51"/>
      <c r="RZP579" s="51"/>
      <c r="RZQ579" s="51"/>
      <c r="RZR579" s="51"/>
      <c r="RZS579" s="51"/>
      <c r="RZT579" s="51"/>
      <c r="RZU579" s="51"/>
      <c r="RZV579" s="51"/>
      <c r="RZW579" s="51"/>
      <c r="RZX579" s="51"/>
      <c r="RZY579" s="51"/>
      <c r="RZZ579" s="51"/>
      <c r="SAA579" s="51"/>
      <c r="SAB579" s="51"/>
      <c r="SAC579" s="51"/>
      <c r="SAD579" s="51"/>
      <c r="SAE579" s="51"/>
      <c r="SAF579" s="51"/>
      <c r="SAG579" s="51"/>
      <c r="SAH579" s="51"/>
      <c r="SAI579" s="51"/>
      <c r="SAJ579" s="51"/>
      <c r="SAK579" s="51"/>
      <c r="SAL579" s="51"/>
      <c r="SAM579" s="51"/>
      <c r="SAN579" s="51"/>
      <c r="SAO579" s="51"/>
      <c r="SAP579" s="51"/>
      <c r="SAQ579" s="51"/>
      <c r="SAR579" s="51"/>
      <c r="SAS579" s="51"/>
      <c r="SAT579" s="51"/>
      <c r="SAU579" s="51"/>
      <c r="SAV579" s="51"/>
      <c r="SAW579" s="51"/>
      <c r="SAX579" s="51"/>
      <c r="SAY579" s="51"/>
      <c r="SAZ579" s="51"/>
      <c r="SBA579" s="51"/>
      <c r="SBB579" s="51"/>
      <c r="SBC579" s="51"/>
      <c r="SBD579" s="51"/>
      <c r="SBE579" s="51"/>
      <c r="SBF579" s="51"/>
      <c r="SBG579" s="51"/>
      <c r="SBH579" s="51"/>
      <c r="SBI579" s="51"/>
      <c r="SBJ579" s="51"/>
      <c r="SBK579" s="51"/>
      <c r="SBL579" s="51"/>
      <c r="SBM579" s="51"/>
      <c r="SBN579" s="51"/>
      <c r="SBO579" s="51"/>
      <c r="SBP579" s="51"/>
      <c r="SBQ579" s="51"/>
      <c r="SBR579" s="51"/>
      <c r="SBS579" s="51"/>
      <c r="SBT579" s="51"/>
      <c r="SBU579" s="51"/>
      <c r="SBV579" s="51"/>
      <c r="SBW579" s="51"/>
      <c r="SBX579" s="51"/>
      <c r="SBY579" s="51"/>
      <c r="SBZ579" s="51"/>
      <c r="SCA579" s="51"/>
      <c r="SCB579" s="51"/>
      <c r="SCC579" s="51"/>
      <c r="SCD579" s="51"/>
      <c r="SCE579" s="51"/>
      <c r="SCF579" s="51"/>
      <c r="SCG579" s="51"/>
      <c r="SCH579" s="51"/>
      <c r="SCI579" s="51"/>
      <c r="SCJ579" s="51"/>
      <c r="SCK579" s="51"/>
      <c r="SCL579" s="51"/>
      <c r="SCM579" s="51"/>
      <c r="SCN579" s="51"/>
      <c r="SCO579" s="51"/>
      <c r="SCP579" s="51"/>
      <c r="SCQ579" s="51"/>
      <c r="SCR579" s="51"/>
      <c r="SCS579" s="51"/>
      <c r="SCT579" s="51"/>
      <c r="SCU579" s="51"/>
      <c r="SCV579" s="51"/>
      <c r="SCW579" s="51"/>
      <c r="SCX579" s="51"/>
      <c r="SCY579" s="51"/>
      <c r="SCZ579" s="51"/>
      <c r="SDA579" s="51"/>
      <c r="SDB579" s="51"/>
      <c r="SDC579" s="51"/>
      <c r="SDD579" s="51"/>
      <c r="SDE579" s="51"/>
      <c r="SDF579" s="51"/>
      <c r="SDG579" s="51"/>
      <c r="SDH579" s="51"/>
      <c r="SDI579" s="51"/>
      <c r="SDJ579" s="51"/>
      <c r="SDK579" s="51"/>
      <c r="SDL579" s="51"/>
      <c r="SDM579" s="51"/>
      <c r="SDN579" s="51"/>
      <c r="SDO579" s="51"/>
      <c r="SDP579" s="51"/>
      <c r="SDQ579" s="51"/>
      <c r="SDR579" s="51"/>
      <c r="SDS579" s="51"/>
      <c r="SDT579" s="51"/>
      <c r="SDU579" s="51"/>
      <c r="SDV579" s="51"/>
      <c r="SDW579" s="51"/>
      <c r="SDX579" s="51"/>
      <c r="SDY579" s="51"/>
      <c r="SDZ579" s="51"/>
      <c r="SEA579" s="51"/>
      <c r="SEB579" s="51"/>
      <c r="SEC579" s="51"/>
      <c r="SED579" s="51"/>
      <c r="SEE579" s="51"/>
      <c r="SEF579" s="51"/>
      <c r="SEG579" s="51"/>
      <c r="SEH579" s="51"/>
      <c r="SEI579" s="51"/>
      <c r="SEJ579" s="51"/>
      <c r="SEK579" s="51"/>
      <c r="SEL579" s="51"/>
      <c r="SEM579" s="51"/>
      <c r="SEN579" s="51"/>
      <c r="SEO579" s="51"/>
      <c r="SEP579" s="51"/>
      <c r="SEQ579" s="51"/>
      <c r="SER579" s="51"/>
      <c r="SES579" s="51"/>
      <c r="SET579" s="51"/>
      <c r="SEU579" s="51"/>
      <c r="SEV579" s="51"/>
      <c r="SEW579" s="51"/>
      <c r="SEX579" s="51"/>
      <c r="SEY579" s="51"/>
      <c r="SEZ579" s="51"/>
      <c r="SFA579" s="51"/>
      <c r="SFB579" s="51"/>
      <c r="SFC579" s="51"/>
      <c r="SFD579" s="51"/>
      <c r="SFE579" s="51"/>
      <c r="SFF579" s="51"/>
      <c r="SFG579" s="51"/>
      <c r="SFH579" s="51"/>
      <c r="SFI579" s="51"/>
      <c r="SFJ579" s="51"/>
      <c r="SFK579" s="51"/>
      <c r="SFL579" s="51"/>
      <c r="SFM579" s="51"/>
      <c r="SFN579" s="51"/>
      <c r="SFO579" s="51"/>
      <c r="SFP579" s="51"/>
      <c r="SFQ579" s="51"/>
      <c r="SFR579" s="51"/>
      <c r="SFS579" s="51"/>
      <c r="SFT579" s="51"/>
      <c r="SFU579" s="51"/>
      <c r="SFV579" s="51"/>
      <c r="SFW579" s="51"/>
      <c r="SFX579" s="51"/>
      <c r="SFY579" s="51"/>
      <c r="SFZ579" s="51"/>
      <c r="SGA579" s="51"/>
      <c r="SGB579" s="51"/>
      <c r="SGC579" s="51"/>
      <c r="SGD579" s="51"/>
      <c r="SGE579" s="51"/>
      <c r="SGF579" s="51"/>
      <c r="SGG579" s="51"/>
      <c r="SGH579" s="51"/>
      <c r="SGI579" s="51"/>
      <c r="SGJ579" s="51"/>
      <c r="SGK579" s="51"/>
      <c r="SGL579" s="51"/>
      <c r="SGM579" s="51"/>
      <c r="SGN579" s="51"/>
      <c r="SGO579" s="51"/>
      <c r="SGP579" s="51"/>
      <c r="SGQ579" s="51"/>
      <c r="SGR579" s="51"/>
      <c r="SGS579" s="51"/>
      <c r="SGT579" s="51"/>
      <c r="SGU579" s="51"/>
      <c r="SGV579" s="51"/>
      <c r="SGW579" s="51"/>
      <c r="SGX579" s="51"/>
      <c r="SGY579" s="51"/>
      <c r="SGZ579" s="51"/>
      <c r="SHA579" s="51"/>
      <c r="SHB579" s="51"/>
      <c r="SHC579" s="51"/>
      <c r="SHD579" s="51"/>
      <c r="SHE579" s="51"/>
      <c r="SHF579" s="51"/>
      <c r="SHG579" s="51"/>
      <c r="SHH579" s="51"/>
      <c r="SHI579" s="51"/>
      <c r="SHJ579" s="51"/>
      <c r="SHK579" s="51"/>
      <c r="SHL579" s="51"/>
      <c r="SHM579" s="51"/>
      <c r="SHN579" s="51"/>
      <c r="SHO579" s="51"/>
      <c r="SHP579" s="51"/>
      <c r="SHQ579" s="51"/>
      <c r="SHR579" s="51"/>
      <c r="SHS579" s="51"/>
      <c r="SHT579" s="51"/>
      <c r="SHU579" s="51"/>
      <c r="SHV579" s="51"/>
      <c r="SHW579" s="51"/>
      <c r="SHX579" s="51"/>
      <c r="SHY579" s="51"/>
      <c r="SHZ579" s="51"/>
      <c r="SIA579" s="51"/>
      <c r="SIB579" s="51"/>
      <c r="SIC579" s="51"/>
      <c r="SID579" s="51"/>
      <c r="SIE579" s="51"/>
      <c r="SIF579" s="51"/>
      <c r="SIG579" s="51"/>
      <c r="SIH579" s="51"/>
      <c r="SII579" s="51"/>
      <c r="SIJ579" s="51"/>
      <c r="SIK579" s="51"/>
      <c r="SIL579" s="51"/>
      <c r="SIM579" s="51"/>
      <c r="SIN579" s="51"/>
      <c r="SIO579" s="51"/>
      <c r="SIP579" s="51"/>
      <c r="SIQ579" s="51"/>
      <c r="SIR579" s="51"/>
      <c r="SIS579" s="51"/>
      <c r="SIT579" s="51"/>
      <c r="SIU579" s="51"/>
      <c r="SIV579" s="51"/>
      <c r="SIW579" s="51"/>
      <c r="SIX579" s="51"/>
      <c r="SIY579" s="51"/>
      <c r="SIZ579" s="51"/>
      <c r="SJA579" s="51"/>
      <c r="SJB579" s="51"/>
      <c r="SJC579" s="51"/>
      <c r="SJD579" s="51"/>
      <c r="SJE579" s="51"/>
      <c r="SJF579" s="51"/>
      <c r="SJG579" s="51"/>
      <c r="SJH579" s="51"/>
      <c r="SJI579" s="51"/>
      <c r="SJJ579" s="51"/>
      <c r="SJK579" s="51"/>
      <c r="SJL579" s="51"/>
      <c r="SJM579" s="51"/>
      <c r="SJN579" s="51"/>
      <c r="SJO579" s="51"/>
      <c r="SJP579" s="51"/>
      <c r="SJQ579" s="51"/>
      <c r="SJR579" s="51"/>
      <c r="SJS579" s="51"/>
      <c r="SJT579" s="51"/>
      <c r="SJU579" s="51"/>
      <c r="SJV579" s="51"/>
      <c r="SJW579" s="51"/>
      <c r="SJX579" s="51"/>
      <c r="SJY579" s="51"/>
      <c r="SJZ579" s="51"/>
      <c r="SKA579" s="51"/>
      <c r="SKB579" s="51"/>
      <c r="SKC579" s="51"/>
      <c r="SKD579" s="51"/>
      <c r="SKE579" s="51"/>
      <c r="SKF579" s="51"/>
      <c r="SKG579" s="51"/>
      <c r="SKH579" s="51"/>
      <c r="SKI579" s="51"/>
      <c r="SKJ579" s="51"/>
      <c r="SKK579" s="51"/>
      <c r="SKL579" s="51"/>
      <c r="SKM579" s="51"/>
      <c r="SKN579" s="51"/>
      <c r="SKO579" s="51"/>
      <c r="SKP579" s="51"/>
      <c r="SKQ579" s="51"/>
      <c r="SKR579" s="51"/>
      <c r="SKS579" s="51"/>
      <c r="SKT579" s="51"/>
      <c r="SKU579" s="51"/>
      <c r="SKV579" s="51"/>
      <c r="SKW579" s="51"/>
      <c r="SKX579" s="51"/>
      <c r="SKY579" s="51"/>
      <c r="SKZ579" s="51"/>
      <c r="SLA579" s="51"/>
      <c r="SLB579" s="51"/>
      <c r="SLC579" s="51"/>
      <c r="SLD579" s="51"/>
      <c r="SLE579" s="51"/>
      <c r="SLF579" s="51"/>
      <c r="SLG579" s="51"/>
      <c r="SLH579" s="51"/>
      <c r="SLI579" s="51"/>
      <c r="SLJ579" s="51"/>
      <c r="SLK579" s="51"/>
      <c r="SLL579" s="51"/>
      <c r="SLM579" s="51"/>
      <c r="SLN579" s="51"/>
      <c r="SLO579" s="51"/>
      <c r="SLP579" s="51"/>
      <c r="SLQ579" s="51"/>
      <c r="SLR579" s="51"/>
      <c r="SLS579" s="51"/>
      <c r="SLT579" s="51"/>
      <c r="SLU579" s="51"/>
      <c r="SLV579" s="51"/>
      <c r="SLW579" s="51"/>
      <c r="SLX579" s="51"/>
      <c r="SLY579" s="51"/>
      <c r="SLZ579" s="51"/>
      <c r="SMA579" s="51"/>
      <c r="SMB579" s="51"/>
      <c r="SMC579" s="51"/>
      <c r="SMD579" s="51"/>
      <c r="SME579" s="51"/>
      <c r="SMF579" s="51"/>
      <c r="SMG579" s="51"/>
      <c r="SMH579" s="51"/>
      <c r="SMI579" s="51"/>
      <c r="SMJ579" s="51"/>
      <c r="SMK579" s="51"/>
      <c r="SML579" s="51"/>
      <c r="SMM579" s="51"/>
      <c r="SMN579" s="51"/>
      <c r="SMO579" s="51"/>
      <c r="SMP579" s="51"/>
      <c r="SMQ579" s="51"/>
      <c r="SMR579" s="51"/>
      <c r="SMS579" s="51"/>
      <c r="SMT579" s="51"/>
      <c r="SMU579" s="51"/>
      <c r="SMV579" s="51"/>
      <c r="SMW579" s="51"/>
      <c r="SMX579" s="51"/>
      <c r="SMY579" s="51"/>
      <c r="SMZ579" s="51"/>
      <c r="SNA579" s="51"/>
      <c r="SNB579" s="51"/>
      <c r="SNC579" s="51"/>
      <c r="SND579" s="51"/>
      <c r="SNE579" s="51"/>
      <c r="SNF579" s="51"/>
      <c r="SNG579" s="51"/>
      <c r="SNH579" s="51"/>
      <c r="SNI579" s="51"/>
      <c r="SNJ579" s="51"/>
      <c r="SNK579" s="51"/>
      <c r="SNL579" s="51"/>
      <c r="SNM579" s="51"/>
      <c r="SNN579" s="51"/>
      <c r="SNO579" s="51"/>
      <c r="SNP579" s="51"/>
      <c r="SNQ579" s="51"/>
      <c r="SNR579" s="51"/>
      <c r="SNS579" s="51"/>
      <c r="SNT579" s="51"/>
      <c r="SNU579" s="51"/>
      <c r="SNV579" s="51"/>
      <c r="SNW579" s="51"/>
      <c r="SNX579" s="51"/>
      <c r="SNY579" s="51"/>
      <c r="SNZ579" s="51"/>
      <c r="SOA579" s="51"/>
      <c r="SOB579" s="51"/>
      <c r="SOC579" s="51"/>
      <c r="SOD579" s="51"/>
      <c r="SOE579" s="51"/>
      <c r="SOF579" s="51"/>
      <c r="SOG579" s="51"/>
      <c r="SOH579" s="51"/>
      <c r="SOI579" s="51"/>
      <c r="SOJ579" s="51"/>
      <c r="SOK579" s="51"/>
      <c r="SOL579" s="51"/>
      <c r="SOM579" s="51"/>
      <c r="SON579" s="51"/>
      <c r="SOO579" s="51"/>
      <c r="SOP579" s="51"/>
      <c r="SOQ579" s="51"/>
      <c r="SOR579" s="51"/>
      <c r="SOS579" s="51"/>
      <c r="SOT579" s="51"/>
      <c r="SOU579" s="51"/>
      <c r="SOV579" s="51"/>
      <c r="SOW579" s="51"/>
      <c r="SOX579" s="51"/>
      <c r="SOY579" s="51"/>
      <c r="SOZ579" s="51"/>
      <c r="SPA579" s="51"/>
      <c r="SPB579" s="51"/>
      <c r="SPC579" s="51"/>
      <c r="SPD579" s="51"/>
      <c r="SPE579" s="51"/>
      <c r="SPF579" s="51"/>
      <c r="SPG579" s="51"/>
      <c r="SPH579" s="51"/>
      <c r="SPI579" s="51"/>
      <c r="SPJ579" s="51"/>
      <c r="SPK579" s="51"/>
      <c r="SPL579" s="51"/>
      <c r="SPM579" s="51"/>
      <c r="SPN579" s="51"/>
      <c r="SPO579" s="51"/>
      <c r="SPP579" s="51"/>
      <c r="SPQ579" s="51"/>
      <c r="SPR579" s="51"/>
      <c r="SPS579" s="51"/>
      <c r="SPT579" s="51"/>
      <c r="SPU579" s="51"/>
      <c r="SPV579" s="51"/>
      <c r="SPW579" s="51"/>
      <c r="SPX579" s="51"/>
      <c r="SPY579" s="51"/>
      <c r="SPZ579" s="51"/>
      <c r="SQA579" s="51"/>
      <c r="SQB579" s="51"/>
      <c r="SQC579" s="51"/>
      <c r="SQD579" s="51"/>
      <c r="SQE579" s="51"/>
      <c r="SQF579" s="51"/>
      <c r="SQG579" s="51"/>
      <c r="SQH579" s="51"/>
      <c r="SQI579" s="51"/>
      <c r="SQJ579" s="51"/>
      <c r="SQK579" s="51"/>
      <c r="SQL579" s="51"/>
      <c r="SQM579" s="51"/>
      <c r="SQN579" s="51"/>
      <c r="SQO579" s="51"/>
      <c r="SQP579" s="51"/>
      <c r="SQQ579" s="51"/>
      <c r="SQR579" s="51"/>
      <c r="SQS579" s="51"/>
      <c r="SQT579" s="51"/>
      <c r="SQU579" s="51"/>
      <c r="SQV579" s="51"/>
      <c r="SQW579" s="51"/>
      <c r="SQX579" s="51"/>
      <c r="SQY579" s="51"/>
      <c r="SQZ579" s="51"/>
      <c r="SRA579" s="51"/>
      <c r="SRB579" s="51"/>
      <c r="SRC579" s="51"/>
      <c r="SRD579" s="51"/>
      <c r="SRE579" s="51"/>
      <c r="SRF579" s="51"/>
      <c r="SRG579" s="51"/>
      <c r="SRH579" s="51"/>
      <c r="SRI579" s="51"/>
      <c r="SRJ579" s="51"/>
      <c r="SRK579" s="51"/>
      <c r="SRL579" s="51"/>
      <c r="SRM579" s="51"/>
      <c r="SRN579" s="51"/>
      <c r="SRO579" s="51"/>
      <c r="SRP579" s="51"/>
      <c r="SRQ579" s="51"/>
      <c r="SRR579" s="51"/>
      <c r="SRS579" s="51"/>
      <c r="SRT579" s="51"/>
      <c r="SRU579" s="51"/>
      <c r="SRV579" s="51"/>
      <c r="SRW579" s="51"/>
      <c r="SRX579" s="51"/>
      <c r="SRY579" s="51"/>
      <c r="SRZ579" s="51"/>
      <c r="SSA579" s="51"/>
      <c r="SSB579" s="51"/>
      <c r="SSC579" s="51"/>
      <c r="SSD579" s="51"/>
      <c r="SSE579" s="51"/>
      <c r="SSF579" s="51"/>
      <c r="SSG579" s="51"/>
      <c r="SSH579" s="51"/>
      <c r="SSI579" s="51"/>
      <c r="SSJ579" s="51"/>
      <c r="SSK579" s="51"/>
      <c r="SSL579" s="51"/>
      <c r="SSM579" s="51"/>
      <c r="SSN579" s="51"/>
      <c r="SSO579" s="51"/>
      <c r="SSP579" s="51"/>
      <c r="SSQ579" s="51"/>
      <c r="SSR579" s="51"/>
      <c r="SSS579" s="51"/>
      <c r="SST579" s="51"/>
      <c r="SSU579" s="51"/>
      <c r="SSV579" s="51"/>
      <c r="SSW579" s="51"/>
      <c r="SSX579" s="51"/>
      <c r="SSY579" s="51"/>
      <c r="SSZ579" s="51"/>
      <c r="STA579" s="51"/>
      <c r="STB579" s="51"/>
      <c r="STC579" s="51"/>
      <c r="STD579" s="51"/>
      <c r="STE579" s="51"/>
      <c r="STF579" s="51"/>
      <c r="STG579" s="51"/>
      <c r="STH579" s="51"/>
      <c r="STI579" s="51"/>
      <c r="STJ579" s="51"/>
      <c r="STK579" s="51"/>
      <c r="STL579" s="51"/>
      <c r="STM579" s="51"/>
      <c r="STN579" s="51"/>
      <c r="STO579" s="51"/>
      <c r="STP579" s="51"/>
      <c r="STQ579" s="51"/>
      <c r="STR579" s="51"/>
      <c r="STS579" s="51"/>
      <c r="STT579" s="51"/>
      <c r="STU579" s="51"/>
      <c r="STV579" s="51"/>
      <c r="STW579" s="51"/>
      <c r="STX579" s="51"/>
      <c r="STY579" s="51"/>
      <c r="STZ579" s="51"/>
      <c r="SUA579" s="51"/>
      <c r="SUB579" s="51"/>
      <c r="SUC579" s="51"/>
      <c r="SUD579" s="51"/>
      <c r="SUE579" s="51"/>
      <c r="SUF579" s="51"/>
      <c r="SUG579" s="51"/>
      <c r="SUH579" s="51"/>
      <c r="SUI579" s="51"/>
      <c r="SUJ579" s="51"/>
      <c r="SUK579" s="51"/>
      <c r="SUL579" s="51"/>
      <c r="SUM579" s="51"/>
      <c r="SUN579" s="51"/>
      <c r="SUO579" s="51"/>
      <c r="SUP579" s="51"/>
      <c r="SUQ579" s="51"/>
      <c r="SUR579" s="51"/>
      <c r="SUS579" s="51"/>
      <c r="SUT579" s="51"/>
      <c r="SUU579" s="51"/>
      <c r="SUV579" s="51"/>
      <c r="SUW579" s="51"/>
      <c r="SUX579" s="51"/>
      <c r="SUY579" s="51"/>
      <c r="SUZ579" s="51"/>
      <c r="SVA579" s="51"/>
      <c r="SVB579" s="51"/>
      <c r="SVC579" s="51"/>
      <c r="SVD579" s="51"/>
      <c r="SVE579" s="51"/>
      <c r="SVF579" s="51"/>
      <c r="SVG579" s="51"/>
      <c r="SVH579" s="51"/>
      <c r="SVI579" s="51"/>
      <c r="SVJ579" s="51"/>
      <c r="SVK579" s="51"/>
      <c r="SVL579" s="51"/>
      <c r="SVM579" s="51"/>
      <c r="SVN579" s="51"/>
      <c r="SVO579" s="51"/>
      <c r="SVP579" s="51"/>
      <c r="SVQ579" s="51"/>
      <c r="SVR579" s="51"/>
      <c r="SVS579" s="51"/>
      <c r="SVT579" s="51"/>
      <c r="SVU579" s="51"/>
      <c r="SVV579" s="51"/>
      <c r="SVW579" s="51"/>
      <c r="SVX579" s="51"/>
      <c r="SVY579" s="51"/>
      <c r="SVZ579" s="51"/>
      <c r="SWA579" s="51"/>
      <c r="SWB579" s="51"/>
      <c r="SWC579" s="51"/>
      <c r="SWD579" s="51"/>
      <c r="SWE579" s="51"/>
      <c r="SWF579" s="51"/>
      <c r="SWG579" s="51"/>
      <c r="SWH579" s="51"/>
      <c r="SWI579" s="51"/>
      <c r="SWJ579" s="51"/>
      <c r="SWK579" s="51"/>
      <c r="SWL579" s="51"/>
      <c r="SWM579" s="51"/>
      <c r="SWN579" s="51"/>
      <c r="SWO579" s="51"/>
      <c r="SWP579" s="51"/>
      <c r="SWQ579" s="51"/>
      <c r="SWR579" s="51"/>
      <c r="SWS579" s="51"/>
      <c r="SWT579" s="51"/>
      <c r="SWU579" s="51"/>
      <c r="SWV579" s="51"/>
      <c r="SWW579" s="51"/>
      <c r="SWX579" s="51"/>
      <c r="SWY579" s="51"/>
      <c r="SWZ579" s="51"/>
      <c r="SXA579" s="51"/>
      <c r="SXB579" s="51"/>
      <c r="SXC579" s="51"/>
      <c r="SXD579" s="51"/>
      <c r="SXE579" s="51"/>
      <c r="SXF579" s="51"/>
      <c r="SXG579" s="51"/>
      <c r="SXH579" s="51"/>
      <c r="SXI579" s="51"/>
      <c r="SXJ579" s="51"/>
      <c r="SXK579" s="51"/>
      <c r="SXL579" s="51"/>
      <c r="SXM579" s="51"/>
      <c r="SXN579" s="51"/>
      <c r="SXO579" s="51"/>
      <c r="SXP579" s="51"/>
      <c r="SXQ579" s="51"/>
      <c r="SXR579" s="51"/>
      <c r="SXS579" s="51"/>
      <c r="SXT579" s="51"/>
      <c r="SXU579" s="51"/>
      <c r="SXV579" s="51"/>
      <c r="SXW579" s="51"/>
      <c r="SXX579" s="51"/>
      <c r="SXY579" s="51"/>
      <c r="SXZ579" s="51"/>
      <c r="SYA579" s="51"/>
      <c r="SYB579" s="51"/>
      <c r="SYC579" s="51"/>
      <c r="SYD579" s="51"/>
      <c r="SYE579" s="51"/>
      <c r="SYF579" s="51"/>
      <c r="SYG579" s="51"/>
      <c r="SYH579" s="51"/>
      <c r="SYI579" s="51"/>
      <c r="SYJ579" s="51"/>
      <c r="SYK579" s="51"/>
      <c r="SYL579" s="51"/>
      <c r="SYM579" s="51"/>
      <c r="SYN579" s="51"/>
      <c r="SYO579" s="51"/>
      <c r="SYP579" s="51"/>
      <c r="SYQ579" s="51"/>
      <c r="SYR579" s="51"/>
      <c r="SYS579" s="51"/>
      <c r="SYT579" s="51"/>
      <c r="SYU579" s="51"/>
      <c r="SYV579" s="51"/>
      <c r="SYW579" s="51"/>
      <c r="SYX579" s="51"/>
      <c r="SYY579" s="51"/>
      <c r="SYZ579" s="51"/>
      <c r="SZA579" s="51"/>
      <c r="SZB579" s="51"/>
      <c r="SZC579" s="51"/>
      <c r="SZD579" s="51"/>
      <c r="SZE579" s="51"/>
      <c r="SZF579" s="51"/>
      <c r="SZG579" s="51"/>
      <c r="SZH579" s="51"/>
      <c r="SZI579" s="51"/>
      <c r="SZJ579" s="51"/>
      <c r="SZK579" s="51"/>
      <c r="SZL579" s="51"/>
      <c r="SZM579" s="51"/>
      <c r="SZN579" s="51"/>
      <c r="SZO579" s="51"/>
      <c r="SZP579" s="51"/>
      <c r="SZQ579" s="51"/>
      <c r="SZR579" s="51"/>
      <c r="SZS579" s="51"/>
      <c r="SZT579" s="51"/>
      <c r="SZU579" s="51"/>
      <c r="SZV579" s="51"/>
      <c r="SZW579" s="51"/>
      <c r="SZX579" s="51"/>
      <c r="SZY579" s="51"/>
      <c r="SZZ579" s="51"/>
      <c r="TAA579" s="51"/>
      <c r="TAB579" s="51"/>
      <c r="TAC579" s="51"/>
      <c r="TAD579" s="51"/>
      <c r="TAE579" s="51"/>
      <c r="TAF579" s="51"/>
      <c r="TAG579" s="51"/>
      <c r="TAH579" s="51"/>
      <c r="TAI579" s="51"/>
      <c r="TAJ579" s="51"/>
      <c r="TAK579" s="51"/>
      <c r="TAL579" s="51"/>
      <c r="TAM579" s="51"/>
      <c r="TAN579" s="51"/>
      <c r="TAO579" s="51"/>
      <c r="TAP579" s="51"/>
      <c r="TAQ579" s="51"/>
      <c r="TAR579" s="51"/>
      <c r="TAS579" s="51"/>
      <c r="TAT579" s="51"/>
      <c r="TAU579" s="51"/>
      <c r="TAV579" s="51"/>
      <c r="TAW579" s="51"/>
      <c r="TAX579" s="51"/>
      <c r="TAY579" s="51"/>
      <c r="TAZ579" s="51"/>
      <c r="TBA579" s="51"/>
      <c r="TBB579" s="51"/>
      <c r="TBC579" s="51"/>
      <c r="TBD579" s="51"/>
      <c r="TBE579" s="51"/>
      <c r="TBF579" s="51"/>
      <c r="TBG579" s="51"/>
      <c r="TBH579" s="51"/>
      <c r="TBI579" s="51"/>
      <c r="TBJ579" s="51"/>
      <c r="TBK579" s="51"/>
      <c r="TBL579" s="51"/>
      <c r="TBM579" s="51"/>
      <c r="TBN579" s="51"/>
      <c r="TBO579" s="51"/>
      <c r="TBP579" s="51"/>
      <c r="TBQ579" s="51"/>
      <c r="TBR579" s="51"/>
      <c r="TBS579" s="51"/>
      <c r="TBT579" s="51"/>
      <c r="TBU579" s="51"/>
      <c r="TBV579" s="51"/>
      <c r="TBW579" s="51"/>
      <c r="TBX579" s="51"/>
      <c r="TBY579" s="51"/>
      <c r="TBZ579" s="51"/>
      <c r="TCA579" s="51"/>
      <c r="TCB579" s="51"/>
      <c r="TCC579" s="51"/>
      <c r="TCD579" s="51"/>
      <c r="TCE579" s="51"/>
      <c r="TCF579" s="51"/>
      <c r="TCG579" s="51"/>
      <c r="TCH579" s="51"/>
      <c r="TCI579" s="51"/>
      <c r="TCJ579" s="51"/>
      <c r="TCK579" s="51"/>
      <c r="TCL579" s="51"/>
      <c r="TCM579" s="51"/>
      <c r="TCN579" s="51"/>
      <c r="TCO579" s="51"/>
      <c r="TCP579" s="51"/>
      <c r="TCQ579" s="51"/>
      <c r="TCR579" s="51"/>
      <c r="TCS579" s="51"/>
      <c r="TCT579" s="51"/>
      <c r="TCU579" s="51"/>
      <c r="TCV579" s="51"/>
      <c r="TCW579" s="51"/>
      <c r="TCX579" s="51"/>
      <c r="TCY579" s="51"/>
      <c r="TCZ579" s="51"/>
      <c r="TDA579" s="51"/>
      <c r="TDB579" s="51"/>
      <c r="TDC579" s="51"/>
      <c r="TDD579" s="51"/>
      <c r="TDE579" s="51"/>
      <c r="TDF579" s="51"/>
      <c r="TDG579" s="51"/>
      <c r="TDH579" s="51"/>
      <c r="TDI579" s="51"/>
      <c r="TDJ579" s="51"/>
      <c r="TDK579" s="51"/>
      <c r="TDL579" s="51"/>
      <c r="TDM579" s="51"/>
      <c r="TDN579" s="51"/>
      <c r="TDO579" s="51"/>
      <c r="TDP579" s="51"/>
      <c r="TDQ579" s="51"/>
      <c r="TDR579" s="51"/>
      <c r="TDS579" s="51"/>
      <c r="TDT579" s="51"/>
      <c r="TDU579" s="51"/>
      <c r="TDV579" s="51"/>
      <c r="TDW579" s="51"/>
      <c r="TDX579" s="51"/>
      <c r="TDY579" s="51"/>
      <c r="TDZ579" s="51"/>
      <c r="TEA579" s="51"/>
      <c r="TEB579" s="51"/>
      <c r="TEC579" s="51"/>
      <c r="TED579" s="51"/>
      <c r="TEE579" s="51"/>
      <c r="TEF579" s="51"/>
      <c r="TEG579" s="51"/>
      <c r="TEH579" s="51"/>
      <c r="TEI579" s="51"/>
      <c r="TEJ579" s="51"/>
      <c r="TEK579" s="51"/>
      <c r="TEL579" s="51"/>
      <c r="TEM579" s="51"/>
      <c r="TEN579" s="51"/>
      <c r="TEO579" s="51"/>
      <c r="TEP579" s="51"/>
      <c r="TEQ579" s="51"/>
      <c r="TER579" s="51"/>
      <c r="TES579" s="51"/>
      <c r="TET579" s="51"/>
      <c r="TEU579" s="51"/>
      <c r="TEV579" s="51"/>
      <c r="TEW579" s="51"/>
      <c r="TEX579" s="51"/>
      <c r="TEY579" s="51"/>
      <c r="TEZ579" s="51"/>
      <c r="TFA579" s="51"/>
      <c r="TFB579" s="51"/>
      <c r="TFC579" s="51"/>
      <c r="TFD579" s="51"/>
      <c r="TFE579" s="51"/>
      <c r="TFF579" s="51"/>
      <c r="TFG579" s="51"/>
      <c r="TFH579" s="51"/>
      <c r="TFI579" s="51"/>
      <c r="TFJ579" s="51"/>
      <c r="TFK579" s="51"/>
      <c r="TFL579" s="51"/>
      <c r="TFM579" s="51"/>
      <c r="TFN579" s="51"/>
      <c r="TFO579" s="51"/>
      <c r="TFP579" s="51"/>
      <c r="TFQ579" s="51"/>
      <c r="TFR579" s="51"/>
      <c r="TFS579" s="51"/>
      <c r="TFT579" s="51"/>
      <c r="TFU579" s="51"/>
      <c r="TFV579" s="51"/>
      <c r="TFW579" s="51"/>
      <c r="TFX579" s="51"/>
      <c r="TFY579" s="51"/>
      <c r="TFZ579" s="51"/>
      <c r="TGA579" s="51"/>
      <c r="TGB579" s="51"/>
      <c r="TGC579" s="51"/>
      <c r="TGD579" s="51"/>
      <c r="TGE579" s="51"/>
      <c r="TGF579" s="51"/>
      <c r="TGG579" s="51"/>
      <c r="TGH579" s="51"/>
      <c r="TGI579" s="51"/>
      <c r="TGJ579" s="51"/>
      <c r="TGK579" s="51"/>
      <c r="TGL579" s="51"/>
      <c r="TGM579" s="51"/>
      <c r="TGN579" s="51"/>
      <c r="TGO579" s="51"/>
      <c r="TGP579" s="51"/>
      <c r="TGQ579" s="51"/>
      <c r="TGR579" s="51"/>
      <c r="TGS579" s="51"/>
      <c r="TGT579" s="51"/>
      <c r="TGU579" s="51"/>
      <c r="TGV579" s="51"/>
      <c r="TGW579" s="51"/>
      <c r="TGX579" s="51"/>
      <c r="TGY579" s="51"/>
      <c r="TGZ579" s="51"/>
      <c r="THA579" s="51"/>
      <c r="THB579" s="51"/>
      <c r="THC579" s="51"/>
      <c r="THD579" s="51"/>
      <c r="THE579" s="51"/>
      <c r="THF579" s="51"/>
      <c r="THG579" s="51"/>
      <c r="THH579" s="51"/>
      <c r="THI579" s="51"/>
      <c r="THJ579" s="51"/>
      <c r="THK579" s="51"/>
      <c r="THL579" s="51"/>
      <c r="THM579" s="51"/>
      <c r="THN579" s="51"/>
      <c r="THO579" s="51"/>
      <c r="THP579" s="51"/>
      <c r="THQ579" s="51"/>
      <c r="THR579" s="51"/>
      <c r="THS579" s="51"/>
      <c r="THT579" s="51"/>
      <c r="THU579" s="51"/>
      <c r="THV579" s="51"/>
      <c r="THW579" s="51"/>
      <c r="THX579" s="51"/>
      <c r="THY579" s="51"/>
      <c r="THZ579" s="51"/>
      <c r="TIA579" s="51"/>
      <c r="TIB579" s="51"/>
      <c r="TIC579" s="51"/>
      <c r="TID579" s="51"/>
      <c r="TIE579" s="51"/>
      <c r="TIF579" s="51"/>
      <c r="TIG579" s="51"/>
      <c r="TIH579" s="51"/>
      <c r="TII579" s="51"/>
      <c r="TIJ579" s="51"/>
      <c r="TIK579" s="51"/>
      <c r="TIL579" s="51"/>
      <c r="TIM579" s="51"/>
      <c r="TIN579" s="51"/>
      <c r="TIO579" s="51"/>
      <c r="TIP579" s="51"/>
      <c r="TIQ579" s="51"/>
      <c r="TIR579" s="51"/>
      <c r="TIS579" s="51"/>
      <c r="TIT579" s="51"/>
      <c r="TIU579" s="51"/>
      <c r="TIV579" s="51"/>
      <c r="TIW579" s="51"/>
      <c r="TIX579" s="51"/>
      <c r="TIY579" s="51"/>
      <c r="TIZ579" s="51"/>
      <c r="TJA579" s="51"/>
      <c r="TJB579" s="51"/>
      <c r="TJC579" s="51"/>
      <c r="TJD579" s="51"/>
      <c r="TJE579" s="51"/>
      <c r="TJF579" s="51"/>
      <c r="TJG579" s="51"/>
      <c r="TJH579" s="51"/>
      <c r="TJI579" s="51"/>
      <c r="TJJ579" s="51"/>
      <c r="TJK579" s="51"/>
      <c r="TJL579" s="51"/>
      <c r="TJM579" s="51"/>
      <c r="TJN579" s="51"/>
      <c r="TJO579" s="51"/>
      <c r="TJP579" s="51"/>
      <c r="TJQ579" s="51"/>
      <c r="TJR579" s="51"/>
      <c r="TJS579" s="51"/>
      <c r="TJT579" s="51"/>
      <c r="TJU579" s="51"/>
      <c r="TJV579" s="51"/>
      <c r="TJW579" s="51"/>
      <c r="TJX579" s="51"/>
      <c r="TJY579" s="51"/>
      <c r="TJZ579" s="51"/>
      <c r="TKA579" s="51"/>
      <c r="TKB579" s="51"/>
      <c r="TKC579" s="51"/>
      <c r="TKD579" s="51"/>
      <c r="TKE579" s="51"/>
      <c r="TKF579" s="51"/>
      <c r="TKG579" s="51"/>
      <c r="TKH579" s="51"/>
      <c r="TKI579" s="51"/>
      <c r="TKJ579" s="51"/>
      <c r="TKK579" s="51"/>
      <c r="TKL579" s="51"/>
      <c r="TKM579" s="51"/>
      <c r="TKN579" s="51"/>
      <c r="TKO579" s="51"/>
      <c r="TKP579" s="51"/>
      <c r="TKQ579" s="51"/>
      <c r="TKR579" s="51"/>
      <c r="TKS579" s="51"/>
      <c r="TKT579" s="51"/>
      <c r="TKU579" s="51"/>
      <c r="TKV579" s="51"/>
      <c r="TKW579" s="51"/>
      <c r="TKX579" s="51"/>
      <c r="TKY579" s="51"/>
      <c r="TKZ579" s="51"/>
      <c r="TLA579" s="51"/>
      <c r="TLB579" s="51"/>
      <c r="TLC579" s="51"/>
      <c r="TLD579" s="51"/>
      <c r="TLE579" s="51"/>
      <c r="TLF579" s="51"/>
      <c r="TLG579" s="51"/>
      <c r="TLH579" s="51"/>
      <c r="TLI579" s="51"/>
      <c r="TLJ579" s="51"/>
      <c r="TLK579" s="51"/>
      <c r="TLL579" s="51"/>
      <c r="TLM579" s="51"/>
      <c r="TLN579" s="51"/>
      <c r="TLO579" s="51"/>
      <c r="TLP579" s="51"/>
      <c r="TLQ579" s="51"/>
      <c r="TLR579" s="51"/>
      <c r="TLS579" s="51"/>
      <c r="TLT579" s="51"/>
      <c r="TLU579" s="51"/>
      <c r="TLV579" s="51"/>
      <c r="TLW579" s="51"/>
      <c r="TLX579" s="51"/>
      <c r="TLY579" s="51"/>
      <c r="TLZ579" s="51"/>
      <c r="TMA579" s="51"/>
      <c r="TMB579" s="51"/>
      <c r="TMC579" s="51"/>
      <c r="TMD579" s="51"/>
      <c r="TME579" s="51"/>
      <c r="TMF579" s="51"/>
      <c r="TMG579" s="51"/>
      <c r="TMH579" s="51"/>
      <c r="TMI579" s="51"/>
      <c r="TMJ579" s="51"/>
      <c r="TMK579" s="51"/>
      <c r="TML579" s="51"/>
      <c r="TMM579" s="51"/>
      <c r="TMN579" s="51"/>
      <c r="TMO579" s="51"/>
      <c r="TMP579" s="51"/>
      <c r="TMQ579" s="51"/>
      <c r="TMR579" s="51"/>
      <c r="TMS579" s="51"/>
      <c r="TMT579" s="51"/>
      <c r="TMU579" s="51"/>
      <c r="TMV579" s="51"/>
      <c r="TMW579" s="51"/>
      <c r="TMX579" s="51"/>
      <c r="TMY579" s="51"/>
      <c r="TMZ579" s="51"/>
      <c r="TNA579" s="51"/>
      <c r="TNB579" s="51"/>
      <c r="TNC579" s="51"/>
      <c r="TND579" s="51"/>
      <c r="TNE579" s="51"/>
      <c r="TNF579" s="51"/>
      <c r="TNG579" s="51"/>
      <c r="TNH579" s="51"/>
      <c r="TNI579" s="51"/>
      <c r="TNJ579" s="51"/>
      <c r="TNK579" s="51"/>
      <c r="TNL579" s="51"/>
      <c r="TNM579" s="51"/>
      <c r="TNN579" s="51"/>
      <c r="TNO579" s="51"/>
      <c r="TNP579" s="51"/>
      <c r="TNQ579" s="51"/>
      <c r="TNR579" s="51"/>
      <c r="TNS579" s="51"/>
      <c r="TNT579" s="51"/>
      <c r="TNU579" s="51"/>
      <c r="TNV579" s="51"/>
      <c r="TNW579" s="51"/>
      <c r="TNX579" s="51"/>
      <c r="TNY579" s="51"/>
      <c r="TNZ579" s="51"/>
      <c r="TOA579" s="51"/>
      <c r="TOB579" s="51"/>
      <c r="TOC579" s="51"/>
      <c r="TOD579" s="51"/>
      <c r="TOE579" s="51"/>
      <c r="TOF579" s="51"/>
      <c r="TOG579" s="51"/>
      <c r="TOH579" s="51"/>
      <c r="TOI579" s="51"/>
      <c r="TOJ579" s="51"/>
      <c r="TOK579" s="51"/>
      <c r="TOL579" s="51"/>
      <c r="TOM579" s="51"/>
      <c r="TON579" s="51"/>
      <c r="TOO579" s="51"/>
      <c r="TOP579" s="51"/>
      <c r="TOQ579" s="51"/>
      <c r="TOR579" s="51"/>
      <c r="TOS579" s="51"/>
      <c r="TOT579" s="51"/>
      <c r="TOU579" s="51"/>
      <c r="TOV579" s="51"/>
      <c r="TOW579" s="51"/>
      <c r="TOX579" s="51"/>
      <c r="TOY579" s="51"/>
      <c r="TOZ579" s="51"/>
      <c r="TPA579" s="51"/>
      <c r="TPB579" s="51"/>
      <c r="TPC579" s="51"/>
      <c r="TPD579" s="51"/>
      <c r="TPE579" s="51"/>
      <c r="TPF579" s="51"/>
      <c r="TPG579" s="51"/>
      <c r="TPH579" s="51"/>
      <c r="TPI579" s="51"/>
      <c r="TPJ579" s="51"/>
      <c r="TPK579" s="51"/>
      <c r="TPL579" s="51"/>
      <c r="TPM579" s="51"/>
      <c r="TPN579" s="51"/>
      <c r="TPO579" s="51"/>
      <c r="TPP579" s="51"/>
      <c r="TPQ579" s="51"/>
      <c r="TPR579" s="51"/>
      <c r="TPS579" s="51"/>
      <c r="TPT579" s="51"/>
      <c r="TPU579" s="51"/>
      <c r="TPV579" s="51"/>
      <c r="TPW579" s="51"/>
      <c r="TPX579" s="51"/>
      <c r="TPY579" s="51"/>
      <c r="TPZ579" s="51"/>
      <c r="TQA579" s="51"/>
      <c r="TQB579" s="51"/>
      <c r="TQC579" s="51"/>
      <c r="TQD579" s="51"/>
      <c r="TQE579" s="51"/>
      <c r="TQF579" s="51"/>
      <c r="TQG579" s="51"/>
      <c r="TQH579" s="51"/>
      <c r="TQI579" s="51"/>
      <c r="TQJ579" s="51"/>
      <c r="TQK579" s="51"/>
      <c r="TQL579" s="51"/>
      <c r="TQM579" s="51"/>
      <c r="TQN579" s="51"/>
      <c r="TQO579" s="51"/>
      <c r="TQP579" s="51"/>
      <c r="TQQ579" s="51"/>
      <c r="TQR579" s="51"/>
      <c r="TQS579" s="51"/>
      <c r="TQT579" s="51"/>
      <c r="TQU579" s="51"/>
      <c r="TQV579" s="51"/>
      <c r="TQW579" s="51"/>
      <c r="TQX579" s="51"/>
      <c r="TQY579" s="51"/>
      <c r="TQZ579" s="51"/>
      <c r="TRA579" s="51"/>
      <c r="TRB579" s="51"/>
      <c r="TRC579" s="51"/>
      <c r="TRD579" s="51"/>
      <c r="TRE579" s="51"/>
      <c r="TRF579" s="51"/>
      <c r="TRG579" s="51"/>
      <c r="TRH579" s="51"/>
      <c r="TRI579" s="51"/>
      <c r="TRJ579" s="51"/>
      <c r="TRK579" s="51"/>
      <c r="TRL579" s="51"/>
      <c r="TRM579" s="51"/>
      <c r="TRN579" s="51"/>
      <c r="TRO579" s="51"/>
      <c r="TRP579" s="51"/>
      <c r="TRQ579" s="51"/>
      <c r="TRR579" s="51"/>
      <c r="TRS579" s="51"/>
      <c r="TRT579" s="51"/>
      <c r="TRU579" s="51"/>
      <c r="TRV579" s="51"/>
      <c r="TRW579" s="51"/>
      <c r="TRX579" s="51"/>
      <c r="TRY579" s="51"/>
      <c r="TRZ579" s="51"/>
      <c r="TSA579" s="51"/>
      <c r="TSB579" s="51"/>
      <c r="TSC579" s="51"/>
      <c r="TSD579" s="51"/>
      <c r="TSE579" s="51"/>
      <c r="TSF579" s="51"/>
      <c r="TSG579" s="51"/>
      <c r="TSH579" s="51"/>
      <c r="TSI579" s="51"/>
      <c r="TSJ579" s="51"/>
      <c r="TSK579" s="51"/>
      <c r="TSL579" s="51"/>
      <c r="TSM579" s="51"/>
      <c r="TSN579" s="51"/>
      <c r="TSO579" s="51"/>
      <c r="TSP579" s="51"/>
      <c r="TSQ579" s="51"/>
      <c r="TSR579" s="51"/>
      <c r="TSS579" s="51"/>
      <c r="TST579" s="51"/>
      <c r="TSU579" s="51"/>
      <c r="TSV579" s="51"/>
      <c r="TSW579" s="51"/>
      <c r="TSX579" s="51"/>
      <c r="TSY579" s="51"/>
      <c r="TSZ579" s="51"/>
      <c r="TTA579" s="51"/>
      <c r="TTB579" s="51"/>
      <c r="TTC579" s="51"/>
      <c r="TTD579" s="51"/>
      <c r="TTE579" s="51"/>
      <c r="TTF579" s="51"/>
      <c r="TTG579" s="51"/>
      <c r="TTH579" s="51"/>
      <c r="TTI579" s="51"/>
      <c r="TTJ579" s="51"/>
      <c r="TTK579" s="51"/>
      <c r="TTL579" s="51"/>
      <c r="TTM579" s="51"/>
      <c r="TTN579" s="51"/>
      <c r="TTO579" s="51"/>
      <c r="TTP579" s="51"/>
      <c r="TTQ579" s="51"/>
      <c r="TTR579" s="51"/>
      <c r="TTS579" s="51"/>
      <c r="TTT579" s="51"/>
      <c r="TTU579" s="51"/>
      <c r="TTV579" s="51"/>
      <c r="TTW579" s="51"/>
      <c r="TTX579" s="51"/>
      <c r="TTY579" s="51"/>
      <c r="TTZ579" s="51"/>
      <c r="TUA579" s="51"/>
      <c r="TUB579" s="51"/>
      <c r="TUC579" s="51"/>
      <c r="TUD579" s="51"/>
      <c r="TUE579" s="51"/>
      <c r="TUF579" s="51"/>
      <c r="TUG579" s="51"/>
      <c r="TUH579" s="51"/>
      <c r="TUI579" s="51"/>
      <c r="TUJ579" s="51"/>
      <c r="TUK579" s="51"/>
      <c r="TUL579" s="51"/>
      <c r="TUM579" s="51"/>
      <c r="TUN579" s="51"/>
      <c r="TUO579" s="51"/>
      <c r="TUP579" s="51"/>
      <c r="TUQ579" s="51"/>
      <c r="TUR579" s="51"/>
      <c r="TUS579" s="51"/>
      <c r="TUT579" s="51"/>
      <c r="TUU579" s="51"/>
      <c r="TUV579" s="51"/>
      <c r="TUW579" s="51"/>
      <c r="TUX579" s="51"/>
      <c r="TUY579" s="51"/>
      <c r="TUZ579" s="51"/>
      <c r="TVA579" s="51"/>
      <c r="TVB579" s="51"/>
      <c r="TVC579" s="51"/>
      <c r="TVD579" s="51"/>
      <c r="TVE579" s="51"/>
      <c r="TVF579" s="51"/>
      <c r="TVG579" s="51"/>
      <c r="TVH579" s="51"/>
      <c r="TVI579" s="51"/>
      <c r="TVJ579" s="51"/>
      <c r="TVK579" s="51"/>
      <c r="TVL579" s="51"/>
      <c r="TVM579" s="51"/>
      <c r="TVN579" s="51"/>
      <c r="TVO579" s="51"/>
      <c r="TVP579" s="51"/>
      <c r="TVQ579" s="51"/>
      <c r="TVR579" s="51"/>
      <c r="TVS579" s="51"/>
      <c r="TVT579" s="51"/>
      <c r="TVU579" s="51"/>
      <c r="TVV579" s="51"/>
      <c r="TVW579" s="51"/>
      <c r="TVX579" s="51"/>
      <c r="TVY579" s="51"/>
      <c r="TVZ579" s="51"/>
      <c r="TWA579" s="51"/>
      <c r="TWB579" s="51"/>
      <c r="TWC579" s="51"/>
      <c r="TWD579" s="51"/>
      <c r="TWE579" s="51"/>
      <c r="TWF579" s="51"/>
      <c r="TWG579" s="51"/>
      <c r="TWH579" s="51"/>
      <c r="TWI579" s="51"/>
      <c r="TWJ579" s="51"/>
      <c r="TWK579" s="51"/>
      <c r="TWL579" s="51"/>
      <c r="TWM579" s="51"/>
      <c r="TWN579" s="51"/>
      <c r="TWO579" s="51"/>
      <c r="TWP579" s="51"/>
      <c r="TWQ579" s="51"/>
      <c r="TWR579" s="51"/>
      <c r="TWS579" s="51"/>
      <c r="TWT579" s="51"/>
      <c r="TWU579" s="51"/>
      <c r="TWV579" s="51"/>
      <c r="TWW579" s="51"/>
      <c r="TWX579" s="51"/>
      <c r="TWY579" s="51"/>
      <c r="TWZ579" s="51"/>
      <c r="TXA579" s="51"/>
      <c r="TXB579" s="51"/>
      <c r="TXC579" s="51"/>
      <c r="TXD579" s="51"/>
      <c r="TXE579" s="51"/>
      <c r="TXF579" s="51"/>
      <c r="TXG579" s="51"/>
      <c r="TXH579" s="51"/>
      <c r="TXI579" s="51"/>
      <c r="TXJ579" s="51"/>
      <c r="TXK579" s="51"/>
      <c r="TXL579" s="51"/>
      <c r="TXM579" s="51"/>
      <c r="TXN579" s="51"/>
      <c r="TXO579" s="51"/>
      <c r="TXP579" s="51"/>
      <c r="TXQ579" s="51"/>
      <c r="TXR579" s="51"/>
      <c r="TXS579" s="51"/>
      <c r="TXT579" s="51"/>
      <c r="TXU579" s="51"/>
      <c r="TXV579" s="51"/>
      <c r="TXW579" s="51"/>
      <c r="TXX579" s="51"/>
      <c r="TXY579" s="51"/>
      <c r="TXZ579" s="51"/>
      <c r="TYA579" s="51"/>
      <c r="TYB579" s="51"/>
      <c r="TYC579" s="51"/>
      <c r="TYD579" s="51"/>
      <c r="TYE579" s="51"/>
      <c r="TYF579" s="51"/>
      <c r="TYG579" s="51"/>
      <c r="TYH579" s="51"/>
      <c r="TYI579" s="51"/>
      <c r="TYJ579" s="51"/>
      <c r="TYK579" s="51"/>
      <c r="TYL579" s="51"/>
      <c r="TYM579" s="51"/>
      <c r="TYN579" s="51"/>
      <c r="TYO579" s="51"/>
      <c r="TYP579" s="51"/>
      <c r="TYQ579" s="51"/>
      <c r="TYR579" s="51"/>
      <c r="TYS579" s="51"/>
      <c r="TYT579" s="51"/>
      <c r="TYU579" s="51"/>
      <c r="TYV579" s="51"/>
      <c r="TYW579" s="51"/>
      <c r="TYX579" s="51"/>
      <c r="TYY579" s="51"/>
      <c r="TYZ579" s="51"/>
      <c r="TZA579" s="51"/>
      <c r="TZB579" s="51"/>
      <c r="TZC579" s="51"/>
      <c r="TZD579" s="51"/>
      <c r="TZE579" s="51"/>
      <c r="TZF579" s="51"/>
      <c r="TZG579" s="51"/>
      <c r="TZH579" s="51"/>
      <c r="TZI579" s="51"/>
      <c r="TZJ579" s="51"/>
      <c r="TZK579" s="51"/>
      <c r="TZL579" s="51"/>
      <c r="TZM579" s="51"/>
      <c r="TZN579" s="51"/>
      <c r="TZO579" s="51"/>
      <c r="TZP579" s="51"/>
      <c r="TZQ579" s="51"/>
      <c r="TZR579" s="51"/>
      <c r="TZS579" s="51"/>
      <c r="TZT579" s="51"/>
      <c r="TZU579" s="51"/>
      <c r="TZV579" s="51"/>
      <c r="TZW579" s="51"/>
      <c r="TZX579" s="51"/>
      <c r="TZY579" s="51"/>
      <c r="TZZ579" s="51"/>
      <c r="UAA579" s="51"/>
      <c r="UAB579" s="51"/>
      <c r="UAC579" s="51"/>
      <c r="UAD579" s="51"/>
      <c r="UAE579" s="51"/>
      <c r="UAF579" s="51"/>
      <c r="UAG579" s="51"/>
      <c r="UAH579" s="51"/>
      <c r="UAI579" s="51"/>
      <c r="UAJ579" s="51"/>
      <c r="UAK579" s="51"/>
      <c r="UAL579" s="51"/>
      <c r="UAM579" s="51"/>
      <c r="UAN579" s="51"/>
      <c r="UAO579" s="51"/>
      <c r="UAP579" s="51"/>
      <c r="UAQ579" s="51"/>
      <c r="UAR579" s="51"/>
      <c r="UAS579" s="51"/>
      <c r="UAT579" s="51"/>
      <c r="UAU579" s="51"/>
      <c r="UAV579" s="51"/>
      <c r="UAW579" s="51"/>
      <c r="UAX579" s="51"/>
      <c r="UAY579" s="51"/>
      <c r="UAZ579" s="51"/>
      <c r="UBA579" s="51"/>
      <c r="UBB579" s="51"/>
      <c r="UBC579" s="51"/>
      <c r="UBD579" s="51"/>
      <c r="UBE579" s="51"/>
      <c r="UBF579" s="51"/>
      <c r="UBG579" s="51"/>
      <c r="UBH579" s="51"/>
      <c r="UBI579" s="51"/>
      <c r="UBJ579" s="51"/>
      <c r="UBK579" s="51"/>
      <c r="UBL579" s="51"/>
      <c r="UBM579" s="51"/>
      <c r="UBN579" s="51"/>
      <c r="UBO579" s="51"/>
      <c r="UBP579" s="51"/>
      <c r="UBQ579" s="51"/>
      <c r="UBR579" s="51"/>
      <c r="UBS579" s="51"/>
      <c r="UBT579" s="51"/>
      <c r="UBU579" s="51"/>
      <c r="UBV579" s="51"/>
      <c r="UBW579" s="51"/>
      <c r="UBX579" s="51"/>
      <c r="UBY579" s="51"/>
      <c r="UBZ579" s="51"/>
      <c r="UCA579" s="51"/>
      <c r="UCB579" s="51"/>
      <c r="UCC579" s="51"/>
      <c r="UCD579" s="51"/>
      <c r="UCE579" s="51"/>
      <c r="UCF579" s="51"/>
      <c r="UCG579" s="51"/>
      <c r="UCH579" s="51"/>
      <c r="UCI579" s="51"/>
      <c r="UCJ579" s="51"/>
      <c r="UCK579" s="51"/>
      <c r="UCL579" s="51"/>
      <c r="UCM579" s="51"/>
      <c r="UCN579" s="51"/>
      <c r="UCO579" s="51"/>
      <c r="UCP579" s="51"/>
      <c r="UCQ579" s="51"/>
      <c r="UCR579" s="51"/>
      <c r="UCS579" s="51"/>
      <c r="UCT579" s="51"/>
      <c r="UCU579" s="51"/>
      <c r="UCV579" s="51"/>
      <c r="UCW579" s="51"/>
      <c r="UCX579" s="51"/>
      <c r="UCY579" s="51"/>
      <c r="UCZ579" s="51"/>
      <c r="UDA579" s="51"/>
      <c r="UDB579" s="51"/>
      <c r="UDC579" s="51"/>
      <c r="UDD579" s="51"/>
      <c r="UDE579" s="51"/>
      <c r="UDF579" s="51"/>
      <c r="UDG579" s="51"/>
      <c r="UDH579" s="51"/>
      <c r="UDI579" s="51"/>
      <c r="UDJ579" s="51"/>
      <c r="UDK579" s="51"/>
      <c r="UDL579" s="51"/>
      <c r="UDM579" s="51"/>
      <c r="UDN579" s="51"/>
      <c r="UDO579" s="51"/>
      <c r="UDP579" s="51"/>
      <c r="UDQ579" s="51"/>
      <c r="UDR579" s="51"/>
      <c r="UDS579" s="51"/>
      <c r="UDT579" s="51"/>
      <c r="UDU579" s="51"/>
      <c r="UDV579" s="51"/>
      <c r="UDW579" s="51"/>
      <c r="UDX579" s="51"/>
      <c r="UDY579" s="51"/>
      <c r="UDZ579" s="51"/>
      <c r="UEA579" s="51"/>
      <c r="UEB579" s="51"/>
      <c r="UEC579" s="51"/>
      <c r="UED579" s="51"/>
      <c r="UEE579" s="51"/>
      <c r="UEF579" s="51"/>
      <c r="UEG579" s="51"/>
      <c r="UEH579" s="51"/>
      <c r="UEI579" s="51"/>
      <c r="UEJ579" s="51"/>
      <c r="UEK579" s="51"/>
      <c r="UEL579" s="51"/>
      <c r="UEM579" s="51"/>
      <c r="UEN579" s="51"/>
      <c r="UEO579" s="51"/>
      <c r="UEP579" s="51"/>
      <c r="UEQ579" s="51"/>
      <c r="UER579" s="51"/>
      <c r="UES579" s="51"/>
      <c r="UET579" s="51"/>
      <c r="UEU579" s="51"/>
      <c r="UEV579" s="51"/>
      <c r="UEW579" s="51"/>
      <c r="UEX579" s="51"/>
      <c r="UEY579" s="51"/>
      <c r="UEZ579" s="51"/>
      <c r="UFA579" s="51"/>
      <c r="UFB579" s="51"/>
      <c r="UFC579" s="51"/>
      <c r="UFD579" s="51"/>
      <c r="UFE579" s="51"/>
      <c r="UFF579" s="51"/>
      <c r="UFG579" s="51"/>
      <c r="UFH579" s="51"/>
      <c r="UFI579" s="51"/>
      <c r="UFJ579" s="51"/>
      <c r="UFK579" s="51"/>
      <c r="UFL579" s="51"/>
      <c r="UFM579" s="51"/>
      <c r="UFN579" s="51"/>
      <c r="UFO579" s="51"/>
      <c r="UFP579" s="51"/>
      <c r="UFQ579" s="51"/>
      <c r="UFR579" s="51"/>
      <c r="UFS579" s="51"/>
      <c r="UFT579" s="51"/>
      <c r="UFU579" s="51"/>
      <c r="UFV579" s="51"/>
      <c r="UFW579" s="51"/>
      <c r="UFX579" s="51"/>
      <c r="UFY579" s="51"/>
      <c r="UFZ579" s="51"/>
      <c r="UGA579" s="51"/>
      <c r="UGB579" s="51"/>
      <c r="UGC579" s="51"/>
      <c r="UGD579" s="51"/>
      <c r="UGE579" s="51"/>
      <c r="UGF579" s="51"/>
      <c r="UGG579" s="51"/>
      <c r="UGH579" s="51"/>
      <c r="UGI579" s="51"/>
      <c r="UGJ579" s="51"/>
      <c r="UGK579" s="51"/>
      <c r="UGL579" s="51"/>
      <c r="UGM579" s="51"/>
      <c r="UGN579" s="51"/>
      <c r="UGO579" s="51"/>
      <c r="UGP579" s="51"/>
      <c r="UGQ579" s="51"/>
      <c r="UGR579" s="51"/>
      <c r="UGS579" s="51"/>
      <c r="UGT579" s="51"/>
      <c r="UGU579" s="51"/>
      <c r="UGV579" s="51"/>
      <c r="UGW579" s="51"/>
      <c r="UGX579" s="51"/>
      <c r="UGY579" s="51"/>
      <c r="UGZ579" s="51"/>
      <c r="UHA579" s="51"/>
      <c r="UHB579" s="51"/>
      <c r="UHC579" s="51"/>
      <c r="UHD579" s="51"/>
      <c r="UHE579" s="51"/>
      <c r="UHF579" s="51"/>
      <c r="UHG579" s="51"/>
      <c r="UHH579" s="51"/>
      <c r="UHI579" s="51"/>
      <c r="UHJ579" s="51"/>
      <c r="UHK579" s="51"/>
      <c r="UHL579" s="51"/>
      <c r="UHM579" s="51"/>
      <c r="UHN579" s="51"/>
      <c r="UHO579" s="51"/>
      <c r="UHP579" s="51"/>
      <c r="UHQ579" s="51"/>
      <c r="UHR579" s="51"/>
      <c r="UHS579" s="51"/>
      <c r="UHT579" s="51"/>
      <c r="UHU579" s="51"/>
      <c r="UHV579" s="51"/>
      <c r="UHW579" s="51"/>
      <c r="UHX579" s="51"/>
      <c r="UHY579" s="51"/>
      <c r="UHZ579" s="51"/>
      <c r="UIA579" s="51"/>
      <c r="UIB579" s="51"/>
      <c r="UIC579" s="51"/>
      <c r="UID579" s="51"/>
      <c r="UIE579" s="51"/>
      <c r="UIF579" s="51"/>
      <c r="UIG579" s="51"/>
      <c r="UIH579" s="51"/>
      <c r="UII579" s="51"/>
      <c r="UIJ579" s="51"/>
      <c r="UIK579" s="51"/>
      <c r="UIL579" s="51"/>
      <c r="UIM579" s="51"/>
      <c r="UIN579" s="51"/>
      <c r="UIO579" s="51"/>
      <c r="UIP579" s="51"/>
      <c r="UIQ579" s="51"/>
      <c r="UIR579" s="51"/>
      <c r="UIS579" s="51"/>
      <c r="UIT579" s="51"/>
      <c r="UIU579" s="51"/>
      <c r="UIV579" s="51"/>
      <c r="UIW579" s="51"/>
      <c r="UIX579" s="51"/>
      <c r="UIY579" s="51"/>
      <c r="UIZ579" s="51"/>
      <c r="UJA579" s="51"/>
      <c r="UJB579" s="51"/>
      <c r="UJC579" s="51"/>
      <c r="UJD579" s="51"/>
      <c r="UJE579" s="51"/>
      <c r="UJF579" s="51"/>
      <c r="UJG579" s="51"/>
      <c r="UJH579" s="51"/>
      <c r="UJI579" s="51"/>
      <c r="UJJ579" s="51"/>
      <c r="UJK579" s="51"/>
      <c r="UJL579" s="51"/>
      <c r="UJM579" s="51"/>
      <c r="UJN579" s="51"/>
      <c r="UJO579" s="51"/>
      <c r="UJP579" s="51"/>
      <c r="UJQ579" s="51"/>
      <c r="UJR579" s="51"/>
      <c r="UJS579" s="51"/>
      <c r="UJT579" s="51"/>
      <c r="UJU579" s="51"/>
      <c r="UJV579" s="51"/>
      <c r="UJW579" s="51"/>
      <c r="UJX579" s="51"/>
      <c r="UJY579" s="51"/>
      <c r="UJZ579" s="51"/>
      <c r="UKA579" s="51"/>
      <c r="UKB579" s="51"/>
      <c r="UKC579" s="51"/>
      <c r="UKD579" s="51"/>
      <c r="UKE579" s="51"/>
      <c r="UKF579" s="51"/>
      <c r="UKG579" s="51"/>
      <c r="UKH579" s="51"/>
      <c r="UKI579" s="51"/>
      <c r="UKJ579" s="51"/>
      <c r="UKK579" s="51"/>
      <c r="UKL579" s="51"/>
      <c r="UKM579" s="51"/>
      <c r="UKN579" s="51"/>
      <c r="UKO579" s="51"/>
      <c r="UKP579" s="51"/>
      <c r="UKQ579" s="51"/>
      <c r="UKR579" s="51"/>
      <c r="UKS579" s="51"/>
      <c r="UKT579" s="51"/>
      <c r="UKU579" s="51"/>
      <c r="UKV579" s="51"/>
      <c r="UKW579" s="51"/>
      <c r="UKX579" s="51"/>
      <c r="UKY579" s="51"/>
      <c r="UKZ579" s="51"/>
      <c r="ULA579" s="51"/>
      <c r="ULB579" s="51"/>
      <c r="ULC579" s="51"/>
      <c r="ULD579" s="51"/>
      <c r="ULE579" s="51"/>
      <c r="ULF579" s="51"/>
      <c r="ULG579" s="51"/>
      <c r="ULH579" s="51"/>
      <c r="ULI579" s="51"/>
      <c r="ULJ579" s="51"/>
      <c r="ULK579" s="51"/>
      <c r="ULL579" s="51"/>
      <c r="ULM579" s="51"/>
      <c r="ULN579" s="51"/>
      <c r="ULO579" s="51"/>
      <c r="ULP579" s="51"/>
      <c r="ULQ579" s="51"/>
      <c r="ULR579" s="51"/>
      <c r="ULS579" s="51"/>
      <c r="ULT579" s="51"/>
      <c r="ULU579" s="51"/>
      <c r="ULV579" s="51"/>
      <c r="ULW579" s="51"/>
      <c r="ULX579" s="51"/>
      <c r="ULY579" s="51"/>
      <c r="ULZ579" s="51"/>
      <c r="UMA579" s="51"/>
      <c r="UMB579" s="51"/>
      <c r="UMC579" s="51"/>
      <c r="UMD579" s="51"/>
      <c r="UME579" s="51"/>
      <c r="UMF579" s="51"/>
      <c r="UMG579" s="51"/>
      <c r="UMH579" s="51"/>
      <c r="UMI579" s="51"/>
      <c r="UMJ579" s="51"/>
      <c r="UMK579" s="51"/>
      <c r="UML579" s="51"/>
      <c r="UMM579" s="51"/>
      <c r="UMN579" s="51"/>
      <c r="UMO579" s="51"/>
      <c r="UMP579" s="51"/>
      <c r="UMQ579" s="51"/>
      <c r="UMR579" s="51"/>
      <c r="UMS579" s="51"/>
      <c r="UMT579" s="51"/>
      <c r="UMU579" s="51"/>
      <c r="UMV579" s="51"/>
      <c r="UMW579" s="51"/>
      <c r="UMX579" s="51"/>
      <c r="UMY579" s="51"/>
      <c r="UMZ579" s="51"/>
      <c r="UNA579" s="51"/>
      <c r="UNB579" s="51"/>
      <c r="UNC579" s="51"/>
      <c r="UND579" s="51"/>
      <c r="UNE579" s="51"/>
      <c r="UNF579" s="51"/>
      <c r="UNG579" s="51"/>
      <c r="UNH579" s="51"/>
      <c r="UNI579" s="51"/>
      <c r="UNJ579" s="51"/>
      <c r="UNK579" s="51"/>
      <c r="UNL579" s="51"/>
      <c r="UNM579" s="51"/>
      <c r="UNN579" s="51"/>
      <c r="UNO579" s="51"/>
      <c r="UNP579" s="51"/>
      <c r="UNQ579" s="51"/>
      <c r="UNR579" s="51"/>
      <c r="UNS579" s="51"/>
      <c r="UNT579" s="51"/>
      <c r="UNU579" s="51"/>
      <c r="UNV579" s="51"/>
      <c r="UNW579" s="51"/>
      <c r="UNX579" s="51"/>
      <c r="UNY579" s="51"/>
      <c r="UNZ579" s="51"/>
      <c r="UOA579" s="51"/>
      <c r="UOB579" s="51"/>
      <c r="UOC579" s="51"/>
      <c r="UOD579" s="51"/>
      <c r="UOE579" s="51"/>
      <c r="UOF579" s="51"/>
      <c r="UOG579" s="51"/>
      <c r="UOH579" s="51"/>
      <c r="UOI579" s="51"/>
      <c r="UOJ579" s="51"/>
      <c r="UOK579" s="51"/>
      <c r="UOL579" s="51"/>
      <c r="UOM579" s="51"/>
      <c r="UON579" s="51"/>
      <c r="UOO579" s="51"/>
      <c r="UOP579" s="51"/>
      <c r="UOQ579" s="51"/>
      <c r="UOR579" s="51"/>
      <c r="UOS579" s="51"/>
      <c r="UOT579" s="51"/>
      <c r="UOU579" s="51"/>
      <c r="UOV579" s="51"/>
      <c r="UOW579" s="51"/>
      <c r="UOX579" s="51"/>
      <c r="UOY579" s="51"/>
      <c r="UOZ579" s="51"/>
      <c r="UPA579" s="51"/>
      <c r="UPB579" s="51"/>
      <c r="UPC579" s="51"/>
      <c r="UPD579" s="51"/>
      <c r="UPE579" s="51"/>
      <c r="UPF579" s="51"/>
      <c r="UPG579" s="51"/>
      <c r="UPH579" s="51"/>
      <c r="UPI579" s="51"/>
      <c r="UPJ579" s="51"/>
      <c r="UPK579" s="51"/>
      <c r="UPL579" s="51"/>
      <c r="UPM579" s="51"/>
      <c r="UPN579" s="51"/>
      <c r="UPO579" s="51"/>
      <c r="UPP579" s="51"/>
      <c r="UPQ579" s="51"/>
      <c r="UPR579" s="51"/>
      <c r="UPS579" s="51"/>
      <c r="UPT579" s="51"/>
      <c r="UPU579" s="51"/>
      <c r="UPV579" s="51"/>
      <c r="UPW579" s="51"/>
      <c r="UPX579" s="51"/>
      <c r="UPY579" s="51"/>
      <c r="UPZ579" s="51"/>
      <c r="UQA579" s="51"/>
      <c r="UQB579" s="51"/>
      <c r="UQC579" s="51"/>
      <c r="UQD579" s="51"/>
      <c r="UQE579" s="51"/>
      <c r="UQF579" s="51"/>
      <c r="UQG579" s="51"/>
      <c r="UQH579" s="51"/>
      <c r="UQI579" s="51"/>
      <c r="UQJ579" s="51"/>
      <c r="UQK579" s="51"/>
      <c r="UQL579" s="51"/>
      <c r="UQM579" s="51"/>
      <c r="UQN579" s="51"/>
      <c r="UQO579" s="51"/>
      <c r="UQP579" s="51"/>
      <c r="UQQ579" s="51"/>
      <c r="UQR579" s="51"/>
      <c r="UQS579" s="51"/>
      <c r="UQT579" s="51"/>
      <c r="UQU579" s="51"/>
      <c r="UQV579" s="51"/>
      <c r="UQW579" s="51"/>
      <c r="UQX579" s="51"/>
      <c r="UQY579" s="51"/>
      <c r="UQZ579" s="51"/>
      <c r="URA579" s="51"/>
      <c r="URB579" s="51"/>
      <c r="URC579" s="51"/>
      <c r="URD579" s="51"/>
      <c r="URE579" s="51"/>
      <c r="URF579" s="51"/>
      <c r="URG579" s="51"/>
      <c r="URH579" s="51"/>
      <c r="URI579" s="51"/>
      <c r="URJ579" s="51"/>
      <c r="URK579" s="51"/>
      <c r="URL579" s="51"/>
      <c r="URM579" s="51"/>
      <c r="URN579" s="51"/>
      <c r="URO579" s="51"/>
      <c r="URP579" s="51"/>
      <c r="URQ579" s="51"/>
      <c r="URR579" s="51"/>
      <c r="URS579" s="51"/>
      <c r="URT579" s="51"/>
      <c r="URU579" s="51"/>
      <c r="URV579" s="51"/>
      <c r="URW579" s="51"/>
      <c r="URX579" s="51"/>
      <c r="URY579" s="51"/>
      <c r="URZ579" s="51"/>
      <c r="USA579" s="51"/>
      <c r="USB579" s="51"/>
      <c r="USC579" s="51"/>
      <c r="USD579" s="51"/>
      <c r="USE579" s="51"/>
      <c r="USF579" s="51"/>
      <c r="USG579" s="51"/>
      <c r="USH579" s="51"/>
      <c r="USI579" s="51"/>
      <c r="USJ579" s="51"/>
      <c r="USK579" s="51"/>
      <c r="USL579" s="51"/>
      <c r="USM579" s="51"/>
      <c r="USN579" s="51"/>
      <c r="USO579" s="51"/>
      <c r="USP579" s="51"/>
      <c r="USQ579" s="51"/>
      <c r="USR579" s="51"/>
      <c r="USS579" s="51"/>
      <c r="UST579" s="51"/>
      <c r="USU579" s="51"/>
      <c r="USV579" s="51"/>
      <c r="USW579" s="51"/>
      <c r="USX579" s="51"/>
      <c r="USY579" s="51"/>
      <c r="USZ579" s="51"/>
      <c r="UTA579" s="51"/>
      <c r="UTB579" s="51"/>
      <c r="UTC579" s="51"/>
      <c r="UTD579" s="51"/>
      <c r="UTE579" s="51"/>
      <c r="UTF579" s="51"/>
      <c r="UTG579" s="51"/>
      <c r="UTH579" s="51"/>
      <c r="UTI579" s="51"/>
      <c r="UTJ579" s="51"/>
      <c r="UTK579" s="51"/>
      <c r="UTL579" s="51"/>
      <c r="UTM579" s="51"/>
      <c r="UTN579" s="51"/>
      <c r="UTO579" s="51"/>
      <c r="UTP579" s="51"/>
      <c r="UTQ579" s="51"/>
      <c r="UTR579" s="51"/>
      <c r="UTS579" s="51"/>
      <c r="UTT579" s="51"/>
      <c r="UTU579" s="51"/>
      <c r="UTV579" s="51"/>
      <c r="UTW579" s="51"/>
      <c r="UTX579" s="51"/>
      <c r="UTY579" s="51"/>
      <c r="UTZ579" s="51"/>
      <c r="UUA579" s="51"/>
      <c r="UUB579" s="51"/>
      <c r="UUC579" s="51"/>
      <c r="UUD579" s="51"/>
      <c r="UUE579" s="51"/>
      <c r="UUF579" s="51"/>
      <c r="UUG579" s="51"/>
      <c r="UUH579" s="51"/>
      <c r="UUI579" s="51"/>
      <c r="UUJ579" s="51"/>
      <c r="UUK579" s="51"/>
      <c r="UUL579" s="51"/>
      <c r="UUM579" s="51"/>
      <c r="UUN579" s="51"/>
      <c r="UUO579" s="51"/>
      <c r="UUP579" s="51"/>
      <c r="UUQ579" s="51"/>
      <c r="UUR579" s="51"/>
      <c r="UUS579" s="51"/>
      <c r="UUT579" s="51"/>
      <c r="UUU579" s="51"/>
      <c r="UUV579" s="51"/>
      <c r="UUW579" s="51"/>
      <c r="UUX579" s="51"/>
      <c r="UUY579" s="51"/>
      <c r="UUZ579" s="51"/>
      <c r="UVA579" s="51"/>
      <c r="UVB579" s="51"/>
      <c r="UVC579" s="51"/>
      <c r="UVD579" s="51"/>
      <c r="UVE579" s="51"/>
      <c r="UVF579" s="51"/>
      <c r="UVG579" s="51"/>
      <c r="UVH579" s="51"/>
      <c r="UVI579" s="51"/>
      <c r="UVJ579" s="51"/>
      <c r="UVK579" s="51"/>
      <c r="UVL579" s="51"/>
      <c r="UVM579" s="51"/>
      <c r="UVN579" s="51"/>
      <c r="UVO579" s="51"/>
      <c r="UVP579" s="51"/>
      <c r="UVQ579" s="51"/>
      <c r="UVR579" s="51"/>
      <c r="UVS579" s="51"/>
      <c r="UVT579" s="51"/>
      <c r="UVU579" s="51"/>
      <c r="UVV579" s="51"/>
      <c r="UVW579" s="51"/>
      <c r="UVX579" s="51"/>
      <c r="UVY579" s="51"/>
      <c r="UVZ579" s="51"/>
      <c r="UWA579" s="51"/>
      <c r="UWB579" s="51"/>
      <c r="UWC579" s="51"/>
      <c r="UWD579" s="51"/>
      <c r="UWE579" s="51"/>
      <c r="UWF579" s="51"/>
      <c r="UWG579" s="51"/>
      <c r="UWH579" s="51"/>
      <c r="UWI579" s="51"/>
      <c r="UWJ579" s="51"/>
      <c r="UWK579" s="51"/>
      <c r="UWL579" s="51"/>
      <c r="UWM579" s="51"/>
      <c r="UWN579" s="51"/>
      <c r="UWO579" s="51"/>
      <c r="UWP579" s="51"/>
      <c r="UWQ579" s="51"/>
      <c r="UWR579" s="51"/>
      <c r="UWS579" s="51"/>
      <c r="UWT579" s="51"/>
      <c r="UWU579" s="51"/>
      <c r="UWV579" s="51"/>
      <c r="UWW579" s="51"/>
      <c r="UWX579" s="51"/>
      <c r="UWY579" s="51"/>
      <c r="UWZ579" s="51"/>
      <c r="UXA579" s="51"/>
      <c r="UXB579" s="51"/>
      <c r="UXC579" s="51"/>
      <c r="UXD579" s="51"/>
      <c r="UXE579" s="51"/>
      <c r="UXF579" s="51"/>
      <c r="UXG579" s="51"/>
      <c r="UXH579" s="51"/>
      <c r="UXI579" s="51"/>
      <c r="UXJ579" s="51"/>
      <c r="UXK579" s="51"/>
      <c r="UXL579" s="51"/>
      <c r="UXM579" s="51"/>
      <c r="UXN579" s="51"/>
      <c r="UXO579" s="51"/>
      <c r="UXP579" s="51"/>
      <c r="UXQ579" s="51"/>
      <c r="UXR579" s="51"/>
      <c r="UXS579" s="51"/>
      <c r="UXT579" s="51"/>
      <c r="UXU579" s="51"/>
      <c r="UXV579" s="51"/>
      <c r="UXW579" s="51"/>
      <c r="UXX579" s="51"/>
      <c r="UXY579" s="51"/>
      <c r="UXZ579" s="51"/>
      <c r="UYA579" s="51"/>
      <c r="UYB579" s="51"/>
      <c r="UYC579" s="51"/>
      <c r="UYD579" s="51"/>
      <c r="UYE579" s="51"/>
      <c r="UYF579" s="51"/>
      <c r="UYG579" s="51"/>
      <c r="UYH579" s="51"/>
      <c r="UYI579" s="51"/>
      <c r="UYJ579" s="51"/>
      <c r="UYK579" s="51"/>
      <c r="UYL579" s="51"/>
      <c r="UYM579" s="51"/>
      <c r="UYN579" s="51"/>
      <c r="UYO579" s="51"/>
      <c r="UYP579" s="51"/>
      <c r="UYQ579" s="51"/>
      <c r="UYR579" s="51"/>
      <c r="UYS579" s="51"/>
      <c r="UYT579" s="51"/>
      <c r="UYU579" s="51"/>
      <c r="UYV579" s="51"/>
      <c r="UYW579" s="51"/>
      <c r="UYX579" s="51"/>
      <c r="UYY579" s="51"/>
      <c r="UYZ579" s="51"/>
      <c r="UZA579" s="51"/>
      <c r="UZB579" s="51"/>
      <c r="UZC579" s="51"/>
      <c r="UZD579" s="51"/>
      <c r="UZE579" s="51"/>
      <c r="UZF579" s="51"/>
      <c r="UZG579" s="51"/>
      <c r="UZH579" s="51"/>
      <c r="UZI579" s="51"/>
      <c r="UZJ579" s="51"/>
      <c r="UZK579" s="51"/>
      <c r="UZL579" s="51"/>
      <c r="UZM579" s="51"/>
      <c r="UZN579" s="51"/>
      <c r="UZO579" s="51"/>
      <c r="UZP579" s="51"/>
      <c r="UZQ579" s="51"/>
      <c r="UZR579" s="51"/>
      <c r="UZS579" s="51"/>
      <c r="UZT579" s="51"/>
      <c r="UZU579" s="51"/>
      <c r="UZV579" s="51"/>
      <c r="UZW579" s="51"/>
      <c r="UZX579" s="51"/>
      <c r="UZY579" s="51"/>
      <c r="UZZ579" s="51"/>
      <c r="VAA579" s="51"/>
      <c r="VAB579" s="51"/>
      <c r="VAC579" s="51"/>
      <c r="VAD579" s="51"/>
      <c r="VAE579" s="51"/>
      <c r="VAF579" s="51"/>
      <c r="VAG579" s="51"/>
      <c r="VAH579" s="51"/>
      <c r="VAI579" s="51"/>
      <c r="VAJ579" s="51"/>
      <c r="VAK579" s="51"/>
      <c r="VAL579" s="51"/>
      <c r="VAM579" s="51"/>
      <c r="VAN579" s="51"/>
      <c r="VAO579" s="51"/>
      <c r="VAP579" s="51"/>
      <c r="VAQ579" s="51"/>
      <c r="VAR579" s="51"/>
      <c r="VAS579" s="51"/>
      <c r="VAT579" s="51"/>
      <c r="VAU579" s="51"/>
      <c r="VAV579" s="51"/>
      <c r="VAW579" s="51"/>
      <c r="VAX579" s="51"/>
      <c r="VAY579" s="51"/>
      <c r="VAZ579" s="51"/>
      <c r="VBA579" s="51"/>
      <c r="VBB579" s="51"/>
      <c r="VBC579" s="51"/>
      <c r="VBD579" s="51"/>
      <c r="VBE579" s="51"/>
      <c r="VBF579" s="51"/>
      <c r="VBG579" s="51"/>
      <c r="VBH579" s="51"/>
      <c r="VBI579" s="51"/>
      <c r="VBJ579" s="51"/>
      <c r="VBK579" s="51"/>
      <c r="VBL579" s="51"/>
      <c r="VBM579" s="51"/>
      <c r="VBN579" s="51"/>
      <c r="VBO579" s="51"/>
      <c r="VBP579" s="51"/>
      <c r="VBQ579" s="51"/>
      <c r="VBR579" s="51"/>
      <c r="VBS579" s="51"/>
      <c r="VBT579" s="51"/>
      <c r="VBU579" s="51"/>
      <c r="VBV579" s="51"/>
      <c r="VBW579" s="51"/>
      <c r="VBX579" s="51"/>
      <c r="VBY579" s="51"/>
      <c r="VBZ579" s="51"/>
      <c r="VCA579" s="51"/>
      <c r="VCB579" s="51"/>
      <c r="VCC579" s="51"/>
      <c r="VCD579" s="51"/>
      <c r="VCE579" s="51"/>
      <c r="VCF579" s="51"/>
      <c r="VCG579" s="51"/>
      <c r="VCH579" s="51"/>
      <c r="VCI579" s="51"/>
      <c r="VCJ579" s="51"/>
      <c r="VCK579" s="51"/>
      <c r="VCL579" s="51"/>
      <c r="VCM579" s="51"/>
      <c r="VCN579" s="51"/>
      <c r="VCO579" s="51"/>
      <c r="VCP579" s="51"/>
      <c r="VCQ579" s="51"/>
      <c r="VCR579" s="51"/>
      <c r="VCS579" s="51"/>
      <c r="VCT579" s="51"/>
      <c r="VCU579" s="51"/>
      <c r="VCV579" s="51"/>
      <c r="VCW579" s="51"/>
      <c r="VCX579" s="51"/>
      <c r="VCY579" s="51"/>
      <c r="VCZ579" s="51"/>
      <c r="VDA579" s="51"/>
      <c r="VDB579" s="51"/>
      <c r="VDC579" s="51"/>
      <c r="VDD579" s="51"/>
      <c r="VDE579" s="51"/>
      <c r="VDF579" s="51"/>
      <c r="VDG579" s="51"/>
      <c r="VDH579" s="51"/>
      <c r="VDI579" s="51"/>
      <c r="VDJ579" s="51"/>
      <c r="VDK579" s="51"/>
      <c r="VDL579" s="51"/>
      <c r="VDM579" s="51"/>
      <c r="VDN579" s="51"/>
      <c r="VDO579" s="51"/>
      <c r="VDP579" s="51"/>
      <c r="VDQ579" s="51"/>
      <c r="VDR579" s="51"/>
      <c r="VDS579" s="51"/>
      <c r="VDT579" s="51"/>
      <c r="VDU579" s="51"/>
      <c r="VDV579" s="51"/>
      <c r="VDW579" s="51"/>
      <c r="VDX579" s="51"/>
      <c r="VDY579" s="51"/>
      <c r="VDZ579" s="51"/>
      <c r="VEA579" s="51"/>
      <c r="VEB579" s="51"/>
      <c r="VEC579" s="51"/>
      <c r="VED579" s="51"/>
      <c r="VEE579" s="51"/>
      <c r="VEF579" s="51"/>
      <c r="VEG579" s="51"/>
      <c r="VEH579" s="51"/>
      <c r="VEI579" s="51"/>
      <c r="VEJ579" s="51"/>
      <c r="VEK579" s="51"/>
      <c r="VEL579" s="51"/>
      <c r="VEM579" s="51"/>
      <c r="VEN579" s="51"/>
      <c r="VEO579" s="51"/>
      <c r="VEP579" s="51"/>
      <c r="VEQ579" s="51"/>
      <c r="VER579" s="51"/>
      <c r="VES579" s="51"/>
      <c r="VET579" s="51"/>
      <c r="VEU579" s="51"/>
      <c r="VEV579" s="51"/>
      <c r="VEW579" s="51"/>
      <c r="VEX579" s="51"/>
      <c r="VEY579" s="51"/>
      <c r="VEZ579" s="51"/>
      <c r="VFA579" s="51"/>
      <c r="VFB579" s="51"/>
      <c r="VFC579" s="51"/>
      <c r="VFD579" s="51"/>
      <c r="VFE579" s="51"/>
      <c r="VFF579" s="51"/>
      <c r="VFG579" s="51"/>
      <c r="VFH579" s="51"/>
      <c r="VFI579" s="51"/>
      <c r="VFJ579" s="51"/>
      <c r="VFK579" s="51"/>
      <c r="VFL579" s="51"/>
      <c r="VFM579" s="51"/>
      <c r="VFN579" s="51"/>
      <c r="VFO579" s="51"/>
      <c r="VFP579" s="51"/>
      <c r="VFQ579" s="51"/>
      <c r="VFR579" s="51"/>
      <c r="VFS579" s="51"/>
      <c r="VFT579" s="51"/>
      <c r="VFU579" s="51"/>
      <c r="VFV579" s="51"/>
      <c r="VFW579" s="51"/>
      <c r="VFX579" s="51"/>
      <c r="VFY579" s="51"/>
      <c r="VFZ579" s="51"/>
      <c r="VGA579" s="51"/>
      <c r="VGB579" s="51"/>
      <c r="VGC579" s="51"/>
      <c r="VGD579" s="51"/>
      <c r="VGE579" s="51"/>
      <c r="VGF579" s="51"/>
      <c r="VGG579" s="51"/>
      <c r="VGH579" s="51"/>
      <c r="VGI579" s="51"/>
      <c r="VGJ579" s="51"/>
      <c r="VGK579" s="51"/>
      <c r="VGL579" s="51"/>
      <c r="VGM579" s="51"/>
      <c r="VGN579" s="51"/>
      <c r="VGO579" s="51"/>
      <c r="VGP579" s="51"/>
      <c r="VGQ579" s="51"/>
      <c r="VGR579" s="51"/>
      <c r="VGS579" s="51"/>
      <c r="VGT579" s="51"/>
      <c r="VGU579" s="51"/>
      <c r="VGV579" s="51"/>
      <c r="VGW579" s="51"/>
      <c r="VGX579" s="51"/>
      <c r="VGY579" s="51"/>
      <c r="VGZ579" s="51"/>
      <c r="VHA579" s="51"/>
      <c r="VHB579" s="51"/>
      <c r="VHC579" s="51"/>
      <c r="VHD579" s="51"/>
      <c r="VHE579" s="51"/>
      <c r="VHF579" s="51"/>
      <c r="VHG579" s="51"/>
      <c r="VHH579" s="51"/>
      <c r="VHI579" s="51"/>
      <c r="VHJ579" s="51"/>
      <c r="VHK579" s="51"/>
      <c r="VHL579" s="51"/>
      <c r="VHM579" s="51"/>
      <c r="VHN579" s="51"/>
      <c r="VHO579" s="51"/>
      <c r="VHP579" s="51"/>
      <c r="VHQ579" s="51"/>
      <c r="VHR579" s="51"/>
      <c r="VHS579" s="51"/>
      <c r="VHT579" s="51"/>
      <c r="VHU579" s="51"/>
      <c r="VHV579" s="51"/>
      <c r="VHW579" s="51"/>
      <c r="VHX579" s="51"/>
      <c r="VHY579" s="51"/>
      <c r="VHZ579" s="51"/>
      <c r="VIA579" s="51"/>
      <c r="VIB579" s="51"/>
      <c r="VIC579" s="51"/>
      <c r="VID579" s="51"/>
      <c r="VIE579" s="51"/>
      <c r="VIF579" s="51"/>
      <c r="VIG579" s="51"/>
      <c r="VIH579" s="51"/>
      <c r="VII579" s="51"/>
      <c r="VIJ579" s="51"/>
      <c r="VIK579" s="51"/>
      <c r="VIL579" s="51"/>
      <c r="VIM579" s="51"/>
      <c r="VIN579" s="51"/>
      <c r="VIO579" s="51"/>
      <c r="VIP579" s="51"/>
      <c r="VIQ579" s="51"/>
      <c r="VIR579" s="51"/>
      <c r="VIS579" s="51"/>
      <c r="VIT579" s="51"/>
      <c r="VIU579" s="51"/>
      <c r="VIV579" s="51"/>
      <c r="VIW579" s="51"/>
      <c r="VIX579" s="51"/>
      <c r="VIY579" s="51"/>
      <c r="VIZ579" s="51"/>
      <c r="VJA579" s="51"/>
      <c r="VJB579" s="51"/>
      <c r="VJC579" s="51"/>
      <c r="VJD579" s="51"/>
      <c r="VJE579" s="51"/>
      <c r="VJF579" s="51"/>
      <c r="VJG579" s="51"/>
      <c r="VJH579" s="51"/>
      <c r="VJI579" s="51"/>
      <c r="VJJ579" s="51"/>
      <c r="VJK579" s="51"/>
      <c r="VJL579" s="51"/>
      <c r="VJM579" s="51"/>
      <c r="VJN579" s="51"/>
      <c r="VJO579" s="51"/>
      <c r="VJP579" s="51"/>
      <c r="VJQ579" s="51"/>
      <c r="VJR579" s="51"/>
      <c r="VJS579" s="51"/>
      <c r="VJT579" s="51"/>
      <c r="VJU579" s="51"/>
      <c r="VJV579" s="51"/>
      <c r="VJW579" s="51"/>
      <c r="VJX579" s="51"/>
      <c r="VJY579" s="51"/>
      <c r="VJZ579" s="51"/>
      <c r="VKA579" s="51"/>
      <c r="VKB579" s="51"/>
      <c r="VKC579" s="51"/>
      <c r="VKD579" s="51"/>
      <c r="VKE579" s="51"/>
      <c r="VKF579" s="51"/>
      <c r="VKG579" s="51"/>
      <c r="VKH579" s="51"/>
      <c r="VKI579" s="51"/>
      <c r="VKJ579" s="51"/>
      <c r="VKK579" s="51"/>
      <c r="VKL579" s="51"/>
      <c r="VKM579" s="51"/>
      <c r="VKN579" s="51"/>
      <c r="VKO579" s="51"/>
      <c r="VKP579" s="51"/>
      <c r="VKQ579" s="51"/>
      <c r="VKR579" s="51"/>
      <c r="VKS579" s="51"/>
      <c r="VKT579" s="51"/>
      <c r="VKU579" s="51"/>
      <c r="VKV579" s="51"/>
      <c r="VKW579" s="51"/>
      <c r="VKX579" s="51"/>
      <c r="VKY579" s="51"/>
      <c r="VKZ579" s="51"/>
      <c r="VLA579" s="51"/>
      <c r="VLB579" s="51"/>
      <c r="VLC579" s="51"/>
      <c r="VLD579" s="51"/>
      <c r="VLE579" s="51"/>
      <c r="VLF579" s="51"/>
      <c r="VLG579" s="51"/>
      <c r="VLH579" s="51"/>
      <c r="VLI579" s="51"/>
      <c r="VLJ579" s="51"/>
      <c r="VLK579" s="51"/>
      <c r="VLL579" s="51"/>
      <c r="VLM579" s="51"/>
      <c r="VLN579" s="51"/>
      <c r="VLO579" s="51"/>
      <c r="VLP579" s="51"/>
      <c r="VLQ579" s="51"/>
      <c r="VLR579" s="51"/>
      <c r="VLS579" s="51"/>
      <c r="VLT579" s="51"/>
      <c r="VLU579" s="51"/>
      <c r="VLV579" s="51"/>
      <c r="VLW579" s="51"/>
      <c r="VLX579" s="51"/>
      <c r="VLY579" s="51"/>
      <c r="VLZ579" s="51"/>
      <c r="VMA579" s="51"/>
      <c r="VMB579" s="51"/>
      <c r="VMC579" s="51"/>
      <c r="VMD579" s="51"/>
      <c r="VME579" s="51"/>
      <c r="VMF579" s="51"/>
      <c r="VMG579" s="51"/>
      <c r="VMH579" s="51"/>
      <c r="VMI579" s="51"/>
      <c r="VMJ579" s="51"/>
      <c r="VMK579" s="51"/>
      <c r="VML579" s="51"/>
      <c r="VMM579" s="51"/>
      <c r="VMN579" s="51"/>
      <c r="VMO579" s="51"/>
      <c r="VMP579" s="51"/>
      <c r="VMQ579" s="51"/>
      <c r="VMR579" s="51"/>
      <c r="VMS579" s="51"/>
      <c r="VMT579" s="51"/>
      <c r="VMU579" s="51"/>
      <c r="VMV579" s="51"/>
      <c r="VMW579" s="51"/>
      <c r="VMX579" s="51"/>
      <c r="VMY579" s="51"/>
      <c r="VMZ579" s="51"/>
      <c r="VNA579" s="51"/>
      <c r="VNB579" s="51"/>
      <c r="VNC579" s="51"/>
      <c r="VND579" s="51"/>
      <c r="VNE579" s="51"/>
      <c r="VNF579" s="51"/>
      <c r="VNG579" s="51"/>
      <c r="VNH579" s="51"/>
      <c r="VNI579" s="51"/>
      <c r="VNJ579" s="51"/>
      <c r="VNK579" s="51"/>
      <c r="VNL579" s="51"/>
      <c r="VNM579" s="51"/>
      <c r="VNN579" s="51"/>
      <c r="VNO579" s="51"/>
      <c r="VNP579" s="51"/>
      <c r="VNQ579" s="51"/>
      <c r="VNR579" s="51"/>
      <c r="VNS579" s="51"/>
      <c r="VNT579" s="51"/>
      <c r="VNU579" s="51"/>
      <c r="VNV579" s="51"/>
      <c r="VNW579" s="51"/>
      <c r="VNX579" s="51"/>
      <c r="VNY579" s="51"/>
      <c r="VNZ579" s="51"/>
      <c r="VOA579" s="51"/>
      <c r="VOB579" s="51"/>
      <c r="VOC579" s="51"/>
      <c r="VOD579" s="51"/>
      <c r="VOE579" s="51"/>
      <c r="VOF579" s="51"/>
      <c r="VOG579" s="51"/>
      <c r="VOH579" s="51"/>
      <c r="VOI579" s="51"/>
      <c r="VOJ579" s="51"/>
      <c r="VOK579" s="51"/>
      <c r="VOL579" s="51"/>
      <c r="VOM579" s="51"/>
      <c r="VON579" s="51"/>
      <c r="VOO579" s="51"/>
      <c r="VOP579" s="51"/>
      <c r="VOQ579" s="51"/>
      <c r="VOR579" s="51"/>
      <c r="VOS579" s="51"/>
      <c r="VOT579" s="51"/>
      <c r="VOU579" s="51"/>
      <c r="VOV579" s="51"/>
      <c r="VOW579" s="51"/>
      <c r="VOX579" s="51"/>
      <c r="VOY579" s="51"/>
      <c r="VOZ579" s="51"/>
      <c r="VPA579" s="51"/>
      <c r="VPB579" s="51"/>
      <c r="VPC579" s="51"/>
      <c r="VPD579" s="51"/>
      <c r="VPE579" s="51"/>
      <c r="VPF579" s="51"/>
      <c r="VPG579" s="51"/>
      <c r="VPH579" s="51"/>
      <c r="VPI579" s="51"/>
      <c r="VPJ579" s="51"/>
      <c r="VPK579" s="51"/>
      <c r="VPL579" s="51"/>
      <c r="VPM579" s="51"/>
      <c r="VPN579" s="51"/>
      <c r="VPO579" s="51"/>
      <c r="VPP579" s="51"/>
      <c r="VPQ579" s="51"/>
      <c r="VPR579" s="51"/>
      <c r="VPS579" s="51"/>
      <c r="VPT579" s="51"/>
      <c r="VPU579" s="51"/>
      <c r="VPV579" s="51"/>
      <c r="VPW579" s="51"/>
      <c r="VPX579" s="51"/>
      <c r="VPY579" s="51"/>
      <c r="VPZ579" s="51"/>
      <c r="VQA579" s="51"/>
      <c r="VQB579" s="51"/>
      <c r="VQC579" s="51"/>
      <c r="VQD579" s="51"/>
      <c r="VQE579" s="51"/>
      <c r="VQF579" s="51"/>
      <c r="VQG579" s="51"/>
      <c r="VQH579" s="51"/>
      <c r="VQI579" s="51"/>
      <c r="VQJ579" s="51"/>
      <c r="VQK579" s="51"/>
      <c r="VQL579" s="51"/>
      <c r="VQM579" s="51"/>
      <c r="VQN579" s="51"/>
      <c r="VQO579" s="51"/>
      <c r="VQP579" s="51"/>
      <c r="VQQ579" s="51"/>
      <c r="VQR579" s="51"/>
      <c r="VQS579" s="51"/>
      <c r="VQT579" s="51"/>
      <c r="VQU579" s="51"/>
      <c r="VQV579" s="51"/>
      <c r="VQW579" s="51"/>
      <c r="VQX579" s="51"/>
      <c r="VQY579" s="51"/>
      <c r="VQZ579" s="51"/>
      <c r="VRA579" s="51"/>
      <c r="VRB579" s="51"/>
      <c r="VRC579" s="51"/>
      <c r="VRD579" s="51"/>
      <c r="VRE579" s="51"/>
      <c r="VRF579" s="51"/>
      <c r="VRG579" s="51"/>
      <c r="VRH579" s="51"/>
      <c r="VRI579" s="51"/>
      <c r="VRJ579" s="51"/>
      <c r="VRK579" s="51"/>
      <c r="VRL579" s="51"/>
      <c r="VRM579" s="51"/>
      <c r="VRN579" s="51"/>
      <c r="VRO579" s="51"/>
      <c r="VRP579" s="51"/>
      <c r="VRQ579" s="51"/>
      <c r="VRR579" s="51"/>
      <c r="VRS579" s="51"/>
      <c r="VRT579" s="51"/>
      <c r="VRU579" s="51"/>
      <c r="VRV579" s="51"/>
      <c r="VRW579" s="51"/>
      <c r="VRX579" s="51"/>
      <c r="VRY579" s="51"/>
      <c r="VRZ579" s="51"/>
      <c r="VSA579" s="51"/>
      <c r="VSB579" s="51"/>
      <c r="VSC579" s="51"/>
      <c r="VSD579" s="51"/>
      <c r="VSE579" s="51"/>
      <c r="VSF579" s="51"/>
      <c r="VSG579" s="51"/>
      <c r="VSH579" s="51"/>
      <c r="VSI579" s="51"/>
      <c r="VSJ579" s="51"/>
      <c r="VSK579" s="51"/>
      <c r="VSL579" s="51"/>
      <c r="VSM579" s="51"/>
      <c r="VSN579" s="51"/>
      <c r="VSO579" s="51"/>
      <c r="VSP579" s="51"/>
      <c r="VSQ579" s="51"/>
      <c r="VSR579" s="51"/>
      <c r="VSS579" s="51"/>
      <c r="VST579" s="51"/>
      <c r="VSU579" s="51"/>
      <c r="VSV579" s="51"/>
      <c r="VSW579" s="51"/>
      <c r="VSX579" s="51"/>
      <c r="VSY579" s="51"/>
      <c r="VSZ579" s="51"/>
      <c r="VTA579" s="51"/>
      <c r="VTB579" s="51"/>
      <c r="VTC579" s="51"/>
      <c r="VTD579" s="51"/>
      <c r="VTE579" s="51"/>
      <c r="VTF579" s="51"/>
      <c r="VTG579" s="51"/>
      <c r="VTH579" s="51"/>
      <c r="VTI579" s="51"/>
      <c r="VTJ579" s="51"/>
      <c r="VTK579" s="51"/>
      <c r="VTL579" s="51"/>
      <c r="VTM579" s="51"/>
      <c r="VTN579" s="51"/>
      <c r="VTO579" s="51"/>
      <c r="VTP579" s="51"/>
      <c r="VTQ579" s="51"/>
      <c r="VTR579" s="51"/>
      <c r="VTS579" s="51"/>
      <c r="VTT579" s="51"/>
      <c r="VTU579" s="51"/>
      <c r="VTV579" s="51"/>
      <c r="VTW579" s="51"/>
      <c r="VTX579" s="51"/>
      <c r="VTY579" s="51"/>
      <c r="VTZ579" s="51"/>
      <c r="VUA579" s="51"/>
      <c r="VUB579" s="51"/>
      <c r="VUC579" s="51"/>
      <c r="VUD579" s="51"/>
      <c r="VUE579" s="51"/>
      <c r="VUF579" s="51"/>
      <c r="VUG579" s="51"/>
      <c r="VUH579" s="51"/>
      <c r="VUI579" s="51"/>
      <c r="VUJ579" s="51"/>
      <c r="VUK579" s="51"/>
      <c r="VUL579" s="51"/>
      <c r="VUM579" s="51"/>
      <c r="VUN579" s="51"/>
      <c r="VUO579" s="51"/>
      <c r="VUP579" s="51"/>
      <c r="VUQ579" s="51"/>
      <c r="VUR579" s="51"/>
      <c r="VUS579" s="51"/>
      <c r="VUT579" s="51"/>
      <c r="VUU579" s="51"/>
      <c r="VUV579" s="51"/>
      <c r="VUW579" s="51"/>
      <c r="VUX579" s="51"/>
      <c r="VUY579" s="51"/>
      <c r="VUZ579" s="51"/>
      <c r="VVA579" s="51"/>
      <c r="VVB579" s="51"/>
      <c r="VVC579" s="51"/>
      <c r="VVD579" s="51"/>
      <c r="VVE579" s="51"/>
      <c r="VVF579" s="51"/>
      <c r="VVG579" s="51"/>
      <c r="VVH579" s="51"/>
      <c r="VVI579" s="51"/>
      <c r="VVJ579" s="51"/>
      <c r="VVK579" s="51"/>
      <c r="VVL579" s="51"/>
      <c r="VVM579" s="51"/>
      <c r="VVN579" s="51"/>
      <c r="VVO579" s="51"/>
      <c r="VVP579" s="51"/>
      <c r="VVQ579" s="51"/>
      <c r="VVR579" s="51"/>
      <c r="VVS579" s="51"/>
      <c r="VVT579" s="51"/>
      <c r="VVU579" s="51"/>
      <c r="VVV579" s="51"/>
      <c r="VVW579" s="51"/>
      <c r="VVX579" s="51"/>
      <c r="VVY579" s="51"/>
      <c r="VVZ579" s="51"/>
      <c r="VWA579" s="51"/>
      <c r="VWB579" s="51"/>
      <c r="VWC579" s="51"/>
      <c r="VWD579" s="51"/>
      <c r="VWE579" s="51"/>
      <c r="VWF579" s="51"/>
      <c r="VWG579" s="51"/>
      <c r="VWH579" s="51"/>
      <c r="VWI579" s="51"/>
      <c r="VWJ579" s="51"/>
      <c r="VWK579" s="51"/>
      <c r="VWL579" s="51"/>
      <c r="VWM579" s="51"/>
      <c r="VWN579" s="51"/>
      <c r="VWO579" s="51"/>
      <c r="VWP579" s="51"/>
      <c r="VWQ579" s="51"/>
      <c r="VWR579" s="51"/>
      <c r="VWS579" s="51"/>
      <c r="VWT579" s="51"/>
      <c r="VWU579" s="51"/>
      <c r="VWV579" s="51"/>
      <c r="VWW579" s="51"/>
      <c r="VWX579" s="51"/>
      <c r="VWY579" s="51"/>
      <c r="VWZ579" s="51"/>
      <c r="VXA579" s="51"/>
      <c r="VXB579" s="51"/>
      <c r="VXC579" s="51"/>
      <c r="VXD579" s="51"/>
      <c r="VXE579" s="51"/>
      <c r="VXF579" s="51"/>
      <c r="VXG579" s="51"/>
      <c r="VXH579" s="51"/>
      <c r="VXI579" s="51"/>
      <c r="VXJ579" s="51"/>
      <c r="VXK579" s="51"/>
      <c r="VXL579" s="51"/>
      <c r="VXM579" s="51"/>
      <c r="VXN579" s="51"/>
      <c r="VXO579" s="51"/>
      <c r="VXP579" s="51"/>
      <c r="VXQ579" s="51"/>
      <c r="VXR579" s="51"/>
      <c r="VXS579" s="51"/>
      <c r="VXT579" s="51"/>
      <c r="VXU579" s="51"/>
      <c r="VXV579" s="51"/>
      <c r="VXW579" s="51"/>
      <c r="VXX579" s="51"/>
      <c r="VXY579" s="51"/>
      <c r="VXZ579" s="51"/>
      <c r="VYA579" s="51"/>
      <c r="VYB579" s="51"/>
      <c r="VYC579" s="51"/>
      <c r="VYD579" s="51"/>
      <c r="VYE579" s="51"/>
      <c r="VYF579" s="51"/>
      <c r="VYG579" s="51"/>
      <c r="VYH579" s="51"/>
      <c r="VYI579" s="51"/>
      <c r="VYJ579" s="51"/>
      <c r="VYK579" s="51"/>
      <c r="VYL579" s="51"/>
      <c r="VYM579" s="51"/>
      <c r="VYN579" s="51"/>
      <c r="VYO579" s="51"/>
      <c r="VYP579" s="51"/>
      <c r="VYQ579" s="51"/>
      <c r="VYR579" s="51"/>
      <c r="VYS579" s="51"/>
      <c r="VYT579" s="51"/>
      <c r="VYU579" s="51"/>
      <c r="VYV579" s="51"/>
      <c r="VYW579" s="51"/>
      <c r="VYX579" s="51"/>
      <c r="VYY579" s="51"/>
      <c r="VYZ579" s="51"/>
      <c r="VZA579" s="51"/>
      <c r="VZB579" s="51"/>
      <c r="VZC579" s="51"/>
      <c r="VZD579" s="51"/>
      <c r="VZE579" s="51"/>
      <c r="VZF579" s="51"/>
      <c r="VZG579" s="51"/>
      <c r="VZH579" s="51"/>
      <c r="VZI579" s="51"/>
      <c r="VZJ579" s="51"/>
      <c r="VZK579" s="51"/>
      <c r="VZL579" s="51"/>
      <c r="VZM579" s="51"/>
      <c r="VZN579" s="51"/>
      <c r="VZO579" s="51"/>
      <c r="VZP579" s="51"/>
      <c r="VZQ579" s="51"/>
      <c r="VZR579" s="51"/>
      <c r="VZS579" s="51"/>
      <c r="VZT579" s="51"/>
      <c r="VZU579" s="51"/>
      <c r="VZV579" s="51"/>
      <c r="VZW579" s="51"/>
      <c r="VZX579" s="51"/>
      <c r="VZY579" s="51"/>
      <c r="VZZ579" s="51"/>
      <c r="WAA579" s="51"/>
      <c r="WAB579" s="51"/>
      <c r="WAC579" s="51"/>
      <c r="WAD579" s="51"/>
      <c r="WAE579" s="51"/>
      <c r="WAF579" s="51"/>
      <c r="WAG579" s="51"/>
      <c r="WAH579" s="51"/>
      <c r="WAI579" s="51"/>
      <c r="WAJ579" s="51"/>
      <c r="WAK579" s="51"/>
      <c r="WAL579" s="51"/>
      <c r="WAM579" s="51"/>
      <c r="WAN579" s="51"/>
      <c r="WAO579" s="51"/>
      <c r="WAP579" s="51"/>
      <c r="WAQ579" s="51"/>
      <c r="WAR579" s="51"/>
      <c r="WAS579" s="51"/>
      <c r="WAT579" s="51"/>
      <c r="WAU579" s="51"/>
      <c r="WAV579" s="51"/>
      <c r="WAW579" s="51"/>
      <c r="WAX579" s="51"/>
      <c r="WAY579" s="51"/>
      <c r="WAZ579" s="51"/>
      <c r="WBA579" s="51"/>
      <c r="WBB579" s="51"/>
      <c r="WBC579" s="51"/>
      <c r="WBD579" s="51"/>
      <c r="WBE579" s="51"/>
      <c r="WBF579" s="51"/>
      <c r="WBG579" s="51"/>
      <c r="WBH579" s="51"/>
      <c r="WBI579" s="51"/>
      <c r="WBJ579" s="51"/>
      <c r="WBK579" s="51"/>
      <c r="WBL579" s="51"/>
      <c r="WBM579" s="51"/>
      <c r="WBN579" s="51"/>
      <c r="WBO579" s="51"/>
      <c r="WBP579" s="51"/>
      <c r="WBQ579" s="51"/>
      <c r="WBR579" s="51"/>
      <c r="WBS579" s="51"/>
      <c r="WBT579" s="51"/>
      <c r="WBU579" s="51"/>
      <c r="WBV579" s="51"/>
      <c r="WBW579" s="51"/>
      <c r="WBX579" s="51"/>
      <c r="WBY579" s="51"/>
      <c r="WBZ579" s="51"/>
      <c r="WCA579" s="51"/>
      <c r="WCB579" s="51"/>
      <c r="WCC579" s="51"/>
      <c r="WCD579" s="51"/>
      <c r="WCE579" s="51"/>
      <c r="WCF579" s="51"/>
      <c r="WCG579" s="51"/>
      <c r="WCH579" s="51"/>
      <c r="WCI579" s="51"/>
      <c r="WCJ579" s="51"/>
      <c r="WCK579" s="51"/>
      <c r="WCL579" s="51"/>
      <c r="WCM579" s="51"/>
      <c r="WCN579" s="51"/>
      <c r="WCO579" s="51"/>
      <c r="WCP579" s="51"/>
      <c r="WCQ579" s="51"/>
      <c r="WCR579" s="51"/>
      <c r="WCS579" s="51"/>
      <c r="WCT579" s="51"/>
      <c r="WCU579" s="51"/>
      <c r="WCV579" s="51"/>
      <c r="WCW579" s="51"/>
      <c r="WCX579" s="51"/>
      <c r="WCY579" s="51"/>
      <c r="WCZ579" s="51"/>
      <c r="WDA579" s="51"/>
      <c r="WDB579" s="51"/>
      <c r="WDC579" s="51"/>
      <c r="WDD579" s="51"/>
      <c r="WDE579" s="51"/>
      <c r="WDF579" s="51"/>
      <c r="WDG579" s="51"/>
      <c r="WDH579" s="51"/>
      <c r="WDI579" s="51"/>
      <c r="WDJ579" s="51"/>
      <c r="WDK579" s="51"/>
      <c r="WDL579" s="51"/>
      <c r="WDM579" s="51"/>
      <c r="WDN579" s="51"/>
      <c r="WDO579" s="51"/>
      <c r="WDP579" s="51"/>
      <c r="WDQ579" s="51"/>
      <c r="WDR579" s="51"/>
      <c r="WDS579" s="51"/>
      <c r="WDT579" s="51"/>
      <c r="WDU579" s="51"/>
      <c r="WDV579" s="51"/>
      <c r="WDW579" s="51"/>
      <c r="WDX579" s="51"/>
      <c r="WDY579" s="51"/>
      <c r="WDZ579" s="51"/>
      <c r="WEA579" s="51"/>
      <c r="WEB579" s="51"/>
      <c r="WEC579" s="51"/>
      <c r="WED579" s="51"/>
      <c r="WEE579" s="51"/>
      <c r="WEF579" s="51"/>
      <c r="WEG579" s="51"/>
      <c r="WEH579" s="51"/>
      <c r="WEI579" s="51"/>
      <c r="WEJ579" s="51"/>
      <c r="WEK579" s="51"/>
      <c r="WEL579" s="51"/>
      <c r="WEM579" s="51"/>
      <c r="WEN579" s="51"/>
      <c r="WEO579" s="51"/>
      <c r="WEP579" s="51"/>
      <c r="WEQ579" s="51"/>
      <c r="WER579" s="51"/>
      <c r="WES579" s="51"/>
      <c r="WET579" s="51"/>
      <c r="WEU579" s="51"/>
      <c r="WEV579" s="51"/>
      <c r="WEW579" s="51"/>
      <c r="WEX579" s="51"/>
      <c r="WEY579" s="51"/>
      <c r="WEZ579" s="51"/>
      <c r="WFA579" s="51"/>
      <c r="WFB579" s="51"/>
      <c r="WFC579" s="51"/>
      <c r="WFD579" s="51"/>
      <c r="WFE579" s="51"/>
      <c r="WFF579" s="51"/>
      <c r="WFG579" s="51"/>
      <c r="WFH579" s="51"/>
      <c r="WFI579" s="51"/>
      <c r="WFJ579" s="51"/>
      <c r="WFK579" s="51"/>
      <c r="WFL579" s="51"/>
      <c r="WFM579" s="51"/>
      <c r="WFN579" s="51"/>
      <c r="WFO579" s="51"/>
      <c r="WFP579" s="51"/>
      <c r="WFQ579" s="51"/>
      <c r="WFR579" s="51"/>
      <c r="WFS579" s="51"/>
      <c r="WFT579" s="51"/>
      <c r="WFU579" s="51"/>
      <c r="WFV579" s="51"/>
      <c r="WFW579" s="51"/>
      <c r="WFX579" s="51"/>
      <c r="WFY579" s="51"/>
      <c r="WFZ579" s="51"/>
      <c r="WGA579" s="51"/>
      <c r="WGB579" s="51"/>
      <c r="WGC579" s="51"/>
      <c r="WGD579" s="51"/>
      <c r="WGE579" s="51"/>
      <c r="WGF579" s="51"/>
      <c r="WGG579" s="51"/>
      <c r="WGH579" s="51"/>
      <c r="WGI579" s="51"/>
      <c r="WGJ579" s="51"/>
      <c r="WGK579" s="51"/>
      <c r="WGL579" s="51"/>
      <c r="WGM579" s="51"/>
      <c r="WGN579" s="51"/>
      <c r="WGO579" s="51"/>
      <c r="WGP579" s="51"/>
      <c r="WGQ579" s="51"/>
      <c r="WGR579" s="51"/>
      <c r="WGS579" s="51"/>
      <c r="WGT579" s="51"/>
      <c r="WGU579" s="51"/>
      <c r="WGV579" s="51"/>
      <c r="WGW579" s="51"/>
      <c r="WGX579" s="51"/>
      <c r="WGY579" s="51"/>
      <c r="WGZ579" s="51"/>
      <c r="WHA579" s="51"/>
      <c r="WHB579" s="51"/>
      <c r="WHC579" s="51"/>
      <c r="WHD579" s="51"/>
      <c r="WHE579" s="51"/>
      <c r="WHF579" s="51"/>
      <c r="WHG579" s="51"/>
      <c r="WHH579" s="51"/>
      <c r="WHI579" s="51"/>
      <c r="WHJ579" s="51"/>
      <c r="WHK579" s="51"/>
      <c r="WHL579" s="51"/>
      <c r="WHM579" s="51"/>
      <c r="WHN579" s="51"/>
      <c r="WHO579" s="51"/>
      <c r="WHP579" s="51"/>
      <c r="WHQ579" s="51"/>
      <c r="WHR579" s="51"/>
      <c r="WHS579" s="51"/>
      <c r="WHT579" s="51"/>
      <c r="WHU579" s="51"/>
      <c r="WHV579" s="51"/>
      <c r="WHW579" s="51"/>
      <c r="WHX579" s="51"/>
      <c r="WHY579" s="51"/>
      <c r="WHZ579" s="51"/>
      <c r="WIA579" s="51"/>
      <c r="WIB579" s="51"/>
      <c r="WIC579" s="51"/>
      <c r="WID579" s="51"/>
      <c r="WIE579" s="51"/>
      <c r="WIF579" s="51"/>
      <c r="WIG579" s="51"/>
      <c r="WIH579" s="51"/>
      <c r="WII579" s="51"/>
      <c r="WIJ579" s="51"/>
      <c r="WIK579" s="51"/>
      <c r="WIL579" s="51"/>
      <c r="WIM579" s="51"/>
      <c r="WIN579" s="51"/>
      <c r="WIO579" s="51"/>
      <c r="WIP579" s="51"/>
      <c r="WIQ579" s="51"/>
      <c r="WIR579" s="51"/>
      <c r="WIS579" s="51"/>
      <c r="WIT579" s="51"/>
      <c r="WIU579" s="51"/>
      <c r="WIV579" s="51"/>
      <c r="WIW579" s="51"/>
      <c r="WIX579" s="51"/>
      <c r="WIY579" s="51"/>
      <c r="WIZ579" s="51"/>
      <c r="WJA579" s="51"/>
      <c r="WJB579" s="51"/>
      <c r="WJC579" s="51"/>
      <c r="WJD579" s="51"/>
      <c r="WJE579" s="51"/>
      <c r="WJF579" s="51"/>
      <c r="WJG579" s="51"/>
      <c r="WJH579" s="51"/>
      <c r="WJI579" s="51"/>
      <c r="WJJ579" s="51"/>
      <c r="WJK579" s="51"/>
      <c r="WJL579" s="51"/>
      <c r="WJM579" s="51"/>
      <c r="WJN579" s="51"/>
      <c r="WJO579" s="51"/>
      <c r="WJP579" s="51"/>
      <c r="WJQ579" s="51"/>
      <c r="WJR579" s="51"/>
      <c r="WJS579" s="51"/>
      <c r="WJT579" s="51"/>
      <c r="WJU579" s="51"/>
      <c r="WJV579" s="51"/>
      <c r="WJW579" s="51"/>
      <c r="WJX579" s="51"/>
      <c r="WJY579" s="51"/>
      <c r="WJZ579" s="51"/>
      <c r="WKA579" s="51"/>
      <c r="WKB579" s="51"/>
      <c r="WKC579" s="51"/>
      <c r="WKD579" s="51"/>
      <c r="WKE579" s="51"/>
      <c r="WKF579" s="51"/>
      <c r="WKG579" s="51"/>
      <c r="WKH579" s="51"/>
      <c r="WKI579" s="51"/>
      <c r="WKJ579" s="51"/>
      <c r="WKK579" s="51"/>
      <c r="WKL579" s="51"/>
      <c r="WKM579" s="51"/>
      <c r="WKN579" s="51"/>
      <c r="WKO579" s="51"/>
      <c r="WKP579" s="51"/>
      <c r="WKQ579" s="51"/>
      <c r="WKR579" s="51"/>
      <c r="WKS579" s="51"/>
      <c r="WKT579" s="51"/>
      <c r="WKU579" s="51"/>
      <c r="WKV579" s="51"/>
      <c r="WKW579" s="51"/>
      <c r="WKX579" s="51"/>
      <c r="WKY579" s="51"/>
      <c r="WKZ579" s="51"/>
      <c r="WLA579" s="51"/>
      <c r="WLB579" s="51"/>
      <c r="WLC579" s="51"/>
      <c r="WLD579" s="51"/>
      <c r="WLE579" s="51"/>
      <c r="WLF579" s="51"/>
      <c r="WLG579" s="51"/>
      <c r="WLH579" s="51"/>
      <c r="WLI579" s="51"/>
      <c r="WLJ579" s="51"/>
      <c r="WLK579" s="51"/>
      <c r="WLL579" s="51"/>
      <c r="WLM579" s="51"/>
      <c r="WLN579" s="51"/>
      <c r="WLO579" s="51"/>
      <c r="WLP579" s="51"/>
      <c r="WLQ579" s="51"/>
      <c r="WLR579" s="51"/>
      <c r="WLS579" s="51"/>
      <c r="WLT579" s="51"/>
      <c r="WLU579" s="51"/>
      <c r="WLV579" s="51"/>
      <c r="WLW579" s="51"/>
      <c r="WLX579" s="51"/>
      <c r="WLY579" s="51"/>
      <c r="WLZ579" s="51"/>
      <c r="WMA579" s="51"/>
      <c r="WMB579" s="51"/>
      <c r="WMC579" s="51"/>
      <c r="WMD579" s="51"/>
      <c r="WME579" s="51"/>
      <c r="WMF579" s="51"/>
      <c r="WMG579" s="51"/>
      <c r="WMH579" s="51"/>
      <c r="WMI579" s="51"/>
      <c r="WMJ579" s="51"/>
      <c r="WMK579" s="51"/>
      <c r="WML579" s="51"/>
      <c r="WMM579" s="51"/>
      <c r="WMN579" s="51"/>
      <c r="WMO579" s="51"/>
      <c r="WMP579" s="51"/>
      <c r="WMQ579" s="51"/>
      <c r="WMR579" s="51"/>
      <c r="WMS579" s="51"/>
      <c r="WMT579" s="51"/>
      <c r="WMU579" s="51"/>
      <c r="WMV579" s="51"/>
      <c r="WMW579" s="51"/>
      <c r="WMX579" s="51"/>
      <c r="WMY579" s="51"/>
      <c r="WMZ579" s="51"/>
      <c r="WNA579" s="51"/>
      <c r="WNB579" s="51"/>
      <c r="WNC579" s="51"/>
      <c r="WND579" s="51"/>
      <c r="WNE579" s="51"/>
      <c r="WNF579" s="51"/>
      <c r="WNG579" s="51"/>
      <c r="WNH579" s="51"/>
      <c r="WNI579" s="51"/>
      <c r="WNJ579" s="51"/>
      <c r="WNK579" s="51"/>
      <c r="WNL579" s="51"/>
      <c r="WNM579" s="51"/>
      <c r="WNN579" s="51"/>
      <c r="WNO579" s="51"/>
      <c r="WNP579" s="51"/>
      <c r="WNQ579" s="51"/>
      <c r="WNR579" s="51"/>
      <c r="WNS579" s="51"/>
      <c r="WNT579" s="51"/>
      <c r="WNU579" s="51"/>
      <c r="WNV579" s="51"/>
      <c r="WNW579" s="51"/>
      <c r="WNX579" s="51"/>
      <c r="WNY579" s="51"/>
      <c r="WNZ579" s="51"/>
      <c r="WOA579" s="51"/>
      <c r="WOB579" s="51"/>
      <c r="WOC579" s="51"/>
      <c r="WOD579" s="51"/>
      <c r="WOE579" s="51"/>
      <c r="WOF579" s="51"/>
      <c r="WOG579" s="51"/>
      <c r="WOH579" s="51"/>
      <c r="WOI579" s="51"/>
      <c r="WOJ579" s="51"/>
      <c r="WOK579" s="51"/>
      <c r="WOL579" s="51"/>
      <c r="WOM579" s="51"/>
      <c r="WON579" s="51"/>
      <c r="WOO579" s="51"/>
      <c r="WOP579" s="51"/>
      <c r="WOQ579" s="51"/>
      <c r="WOR579" s="51"/>
      <c r="WOS579" s="51"/>
      <c r="WOT579" s="51"/>
      <c r="WOU579" s="51"/>
      <c r="WOV579" s="51"/>
      <c r="WOW579" s="51"/>
      <c r="WOX579" s="51"/>
      <c r="WOY579" s="51"/>
      <c r="WOZ579" s="51"/>
      <c r="WPA579" s="51"/>
      <c r="WPB579" s="51"/>
      <c r="WPC579" s="51"/>
      <c r="WPD579" s="51"/>
      <c r="WPE579" s="51"/>
      <c r="WPF579" s="51"/>
      <c r="WPG579" s="51"/>
      <c r="WPH579" s="51"/>
      <c r="WPI579" s="51"/>
      <c r="WPJ579" s="51"/>
      <c r="WPK579" s="51"/>
      <c r="WPL579" s="51"/>
      <c r="WPM579" s="51"/>
      <c r="WPN579" s="51"/>
      <c r="WPO579" s="51"/>
      <c r="WPP579" s="51"/>
      <c r="WPQ579" s="51"/>
      <c r="WPR579" s="51"/>
      <c r="WPS579" s="51"/>
      <c r="WPT579" s="51"/>
      <c r="WPU579" s="51"/>
      <c r="WPV579" s="51"/>
      <c r="WPW579" s="51"/>
      <c r="WPX579" s="51"/>
      <c r="WPY579" s="51"/>
      <c r="WPZ579" s="51"/>
      <c r="WQA579" s="51"/>
      <c r="WQB579" s="51"/>
      <c r="WQC579" s="51"/>
      <c r="WQD579" s="51"/>
      <c r="WQE579" s="51"/>
      <c r="WQF579" s="51"/>
      <c r="WQG579" s="51"/>
      <c r="WQH579" s="51"/>
      <c r="WQI579" s="51"/>
      <c r="WQJ579" s="51"/>
      <c r="WQK579" s="51"/>
      <c r="WQL579" s="51"/>
      <c r="WQM579" s="51"/>
      <c r="WQN579" s="51"/>
      <c r="WQO579" s="51"/>
      <c r="WQP579" s="51"/>
      <c r="WQQ579" s="51"/>
      <c r="WQR579" s="51"/>
      <c r="WQS579" s="51"/>
      <c r="WQT579" s="51"/>
      <c r="WQU579" s="51"/>
      <c r="WQV579" s="51"/>
      <c r="WQW579" s="51"/>
      <c r="WQX579" s="51"/>
      <c r="WQY579" s="51"/>
      <c r="WQZ579" s="51"/>
      <c r="WRA579" s="51"/>
      <c r="WRB579" s="51"/>
      <c r="WRC579" s="51"/>
      <c r="WRD579" s="51"/>
      <c r="WRE579" s="51"/>
      <c r="WRF579" s="51"/>
      <c r="WRG579" s="51"/>
      <c r="WRH579" s="51"/>
      <c r="WRI579" s="51"/>
      <c r="WRJ579" s="51"/>
      <c r="WRK579" s="51"/>
      <c r="WRL579" s="51"/>
      <c r="WRM579" s="51"/>
      <c r="WRN579" s="51"/>
      <c r="WRO579" s="51"/>
      <c r="WRP579" s="51"/>
      <c r="WRQ579" s="51"/>
      <c r="WRR579" s="51"/>
      <c r="WRS579" s="51"/>
      <c r="WRT579" s="51"/>
      <c r="WRU579" s="51"/>
      <c r="WRV579" s="51"/>
      <c r="WRW579" s="51"/>
      <c r="WRX579" s="51"/>
      <c r="WRY579" s="51"/>
      <c r="WRZ579" s="51"/>
      <c r="WSA579" s="51"/>
      <c r="WSB579" s="51"/>
      <c r="WSC579" s="51"/>
      <c r="WSD579" s="51"/>
      <c r="WSE579" s="51"/>
      <c r="WSF579" s="51"/>
      <c r="WSG579" s="51"/>
      <c r="WSH579" s="51"/>
      <c r="WSI579" s="51"/>
      <c r="WSJ579" s="51"/>
      <c r="WSK579" s="51"/>
      <c r="WSL579" s="51"/>
      <c r="WSM579" s="51"/>
      <c r="WSN579" s="51"/>
      <c r="WSO579" s="51"/>
      <c r="WSP579" s="51"/>
      <c r="WSQ579" s="51"/>
      <c r="WSR579" s="51"/>
      <c r="WSS579" s="51"/>
      <c r="WST579" s="51"/>
      <c r="WSU579" s="51"/>
      <c r="WSV579" s="51"/>
      <c r="WSW579" s="51"/>
      <c r="WSX579" s="51"/>
      <c r="WSY579" s="51"/>
      <c r="WSZ579" s="51"/>
      <c r="WTA579" s="51"/>
      <c r="WTB579" s="51"/>
      <c r="WTC579" s="51"/>
      <c r="WTD579" s="51"/>
      <c r="WTE579" s="51"/>
      <c r="WTF579" s="51"/>
      <c r="WTG579" s="51"/>
      <c r="WTH579" s="51"/>
      <c r="WTI579" s="51"/>
      <c r="WTJ579" s="51"/>
      <c r="WTK579" s="51"/>
      <c r="WTL579" s="51"/>
      <c r="WTM579" s="51"/>
      <c r="WTN579" s="51"/>
      <c r="WTO579" s="51"/>
      <c r="WTP579" s="51"/>
      <c r="WTQ579" s="51"/>
      <c r="WTR579" s="51"/>
      <c r="WTS579" s="51"/>
      <c r="WTT579" s="51"/>
      <c r="WTU579" s="51"/>
      <c r="WTV579" s="51"/>
      <c r="WTW579" s="51"/>
      <c r="WTX579" s="51"/>
      <c r="WTY579" s="51"/>
      <c r="WTZ579" s="51"/>
      <c r="WUA579" s="51"/>
      <c r="WUB579" s="51"/>
      <c r="WUC579" s="51"/>
      <c r="WUD579" s="51"/>
      <c r="WUE579" s="51"/>
      <c r="WUF579" s="51"/>
      <c r="WUG579" s="51"/>
      <c r="WUH579" s="51"/>
      <c r="WUI579" s="51"/>
      <c r="WUJ579" s="51"/>
      <c r="WUK579" s="51"/>
      <c r="WUL579" s="51"/>
      <c r="WUM579" s="51"/>
      <c r="WUN579" s="51"/>
      <c r="WUO579" s="51"/>
      <c r="WUP579" s="51"/>
      <c r="WUQ579" s="51"/>
      <c r="WUR579" s="51"/>
      <c r="WUS579" s="51"/>
      <c r="WUT579" s="51"/>
      <c r="WUU579" s="51"/>
      <c r="WUV579" s="51"/>
      <c r="WUW579" s="51"/>
      <c r="WUX579" s="51"/>
      <c r="WUY579" s="51"/>
      <c r="WUZ579" s="51"/>
      <c r="WVA579" s="51"/>
      <c r="WVB579" s="51"/>
      <c r="WVC579" s="51"/>
      <c r="WVD579" s="51"/>
      <c r="WVE579" s="51"/>
      <c r="WVF579" s="51"/>
      <c r="WVG579" s="51"/>
      <c r="WVH579" s="51"/>
      <c r="WVI579" s="51"/>
      <c r="WVJ579" s="51"/>
      <c r="WVK579" s="51"/>
      <c r="WVL579" s="51"/>
      <c r="WVM579" s="51"/>
      <c r="WVN579" s="51"/>
      <c r="WVO579" s="51"/>
      <c r="WVP579" s="51"/>
      <c r="WVQ579" s="51"/>
      <c r="WVR579" s="51"/>
      <c r="WVS579" s="51"/>
      <c r="WVT579" s="51"/>
      <c r="WVU579" s="51"/>
      <c r="WVV579" s="51"/>
      <c r="WVW579" s="51"/>
      <c r="WVX579" s="51"/>
      <c r="WVY579" s="51"/>
      <c r="WVZ579" s="51"/>
      <c r="WWA579" s="51"/>
      <c r="WWB579" s="51"/>
      <c r="WWC579" s="51"/>
      <c r="WWD579" s="51"/>
      <c r="WWE579" s="51"/>
      <c r="WWF579" s="51"/>
      <c r="WWG579" s="51"/>
      <c r="WWH579" s="51"/>
      <c r="WWI579" s="51"/>
      <c r="WWJ579" s="51"/>
      <c r="WWK579" s="51"/>
      <c r="WWL579" s="51"/>
      <c r="WWM579" s="51"/>
      <c r="WWN579" s="51"/>
      <c r="WWO579" s="51"/>
      <c r="WWP579" s="51"/>
      <c r="WWQ579" s="51"/>
      <c r="WWR579" s="51"/>
      <c r="WWS579" s="51"/>
      <c r="WWT579" s="51"/>
      <c r="WWU579" s="51"/>
      <c r="WWV579" s="51"/>
      <c r="WWW579" s="51"/>
      <c r="WWX579" s="51"/>
      <c r="WWY579" s="51"/>
      <c r="WWZ579" s="51"/>
      <c r="WXA579" s="51"/>
      <c r="WXB579" s="51"/>
      <c r="WXC579" s="51"/>
      <c r="WXD579" s="51"/>
      <c r="WXE579" s="51"/>
      <c r="WXF579" s="51"/>
      <c r="WXG579" s="51"/>
      <c r="WXH579" s="51"/>
      <c r="WXI579" s="51"/>
      <c r="WXJ579" s="51"/>
      <c r="WXK579" s="51"/>
      <c r="WXL579" s="51"/>
      <c r="WXM579" s="51"/>
      <c r="WXN579" s="51"/>
      <c r="WXO579" s="51"/>
      <c r="WXP579" s="51"/>
      <c r="WXQ579" s="51"/>
      <c r="WXR579" s="51"/>
      <c r="WXS579" s="51"/>
      <c r="WXT579" s="51"/>
      <c r="WXU579" s="51"/>
      <c r="WXV579" s="51"/>
      <c r="WXW579" s="51"/>
      <c r="WXX579" s="51"/>
      <c r="WXY579" s="51"/>
      <c r="WXZ579" s="51"/>
      <c r="WYA579" s="51"/>
      <c r="WYB579" s="51"/>
      <c r="WYC579" s="51"/>
      <c r="WYD579" s="51"/>
      <c r="WYE579" s="51"/>
      <c r="WYF579" s="51"/>
      <c r="WYG579" s="51"/>
      <c r="WYH579" s="51"/>
      <c r="WYI579" s="51"/>
      <c r="WYJ579" s="51"/>
      <c r="WYK579" s="51"/>
      <c r="WYL579" s="51"/>
      <c r="WYM579" s="51"/>
      <c r="WYN579" s="51"/>
      <c r="WYO579" s="51"/>
      <c r="WYP579" s="51"/>
      <c r="WYQ579" s="51"/>
      <c r="WYR579" s="51"/>
      <c r="WYS579" s="51"/>
      <c r="WYT579" s="51"/>
      <c r="WYU579" s="51"/>
      <c r="WYV579" s="51"/>
      <c r="WYW579" s="51"/>
      <c r="WYX579" s="51"/>
      <c r="WYY579" s="51"/>
      <c r="WYZ579" s="51"/>
      <c r="WZA579" s="51"/>
      <c r="WZB579" s="51"/>
      <c r="WZC579" s="51"/>
      <c r="WZD579" s="51"/>
      <c r="WZE579" s="51"/>
      <c r="WZF579" s="51"/>
      <c r="WZG579" s="51"/>
      <c r="WZH579" s="51"/>
      <c r="WZI579" s="51"/>
      <c r="WZJ579" s="51"/>
      <c r="WZK579" s="51"/>
      <c r="WZL579" s="51"/>
      <c r="WZM579" s="51"/>
      <c r="WZN579" s="51"/>
      <c r="WZO579" s="51"/>
      <c r="WZP579" s="51"/>
      <c r="WZQ579" s="51"/>
      <c r="WZR579" s="51"/>
      <c r="WZS579" s="51"/>
      <c r="WZT579" s="51"/>
      <c r="WZU579" s="51"/>
      <c r="WZV579" s="51"/>
      <c r="WZW579" s="51"/>
      <c r="WZX579" s="51"/>
      <c r="WZY579" s="51"/>
      <c r="WZZ579" s="51"/>
      <c r="XAA579" s="51"/>
      <c r="XAB579" s="51"/>
      <c r="XAC579" s="51"/>
      <c r="XAD579" s="51"/>
      <c r="XAE579" s="51"/>
      <c r="XAF579" s="51"/>
      <c r="XAG579" s="51"/>
      <c r="XAH579" s="51"/>
      <c r="XAI579" s="51"/>
      <c r="XAJ579" s="51"/>
      <c r="XAK579" s="51"/>
      <c r="XAL579" s="51"/>
      <c r="XAM579" s="51"/>
      <c r="XAN579" s="51"/>
      <c r="XAO579" s="51"/>
      <c r="XAP579" s="51"/>
      <c r="XAQ579" s="51"/>
      <c r="XAR579" s="51"/>
      <c r="XAS579" s="51"/>
      <c r="XAT579" s="51"/>
      <c r="XAU579" s="51"/>
      <c r="XAV579" s="51"/>
      <c r="XAW579" s="51"/>
      <c r="XAX579" s="51"/>
      <c r="XAY579" s="51"/>
      <c r="XAZ579" s="51"/>
      <c r="XBA579" s="51"/>
      <c r="XBB579" s="51"/>
      <c r="XBC579" s="51"/>
      <c r="XBD579" s="51"/>
      <c r="XBE579" s="51"/>
      <c r="XBF579" s="51"/>
      <c r="XBG579" s="51"/>
      <c r="XBH579" s="51"/>
      <c r="XBI579" s="51"/>
      <c r="XBJ579" s="51"/>
      <c r="XBK579" s="51"/>
      <c r="XBL579" s="51"/>
      <c r="XBM579" s="51"/>
      <c r="XBN579" s="51"/>
      <c r="XBO579" s="51"/>
      <c r="XBP579" s="51"/>
      <c r="XBQ579" s="51"/>
      <c r="XBR579" s="51"/>
      <c r="XBS579" s="51"/>
      <c r="XBT579" s="51"/>
      <c r="XBU579" s="51"/>
      <c r="XBV579" s="51"/>
      <c r="XBW579" s="51"/>
      <c r="XBX579" s="51"/>
      <c r="XBY579" s="51"/>
      <c r="XBZ579" s="51"/>
      <c r="XCA579" s="51"/>
      <c r="XCB579" s="51"/>
      <c r="XCC579" s="51"/>
      <c r="XCD579" s="51"/>
      <c r="XCE579" s="51"/>
      <c r="XCF579" s="51"/>
      <c r="XCG579" s="51"/>
      <c r="XCH579" s="51"/>
      <c r="XCI579" s="51"/>
      <c r="XCJ579" s="51"/>
      <c r="XCK579" s="51"/>
      <c r="XCL579" s="51"/>
      <c r="XCM579" s="51"/>
      <c r="XCN579" s="51"/>
      <c r="XCO579" s="51"/>
      <c r="XCP579" s="51"/>
      <c r="XCQ579" s="51"/>
      <c r="XCR579" s="51"/>
      <c r="XCS579" s="51"/>
      <c r="XCT579" s="51"/>
      <c r="XCU579" s="51"/>
      <c r="XCV579" s="51"/>
      <c r="XCW579" s="51"/>
      <c r="XCX579" s="51"/>
      <c r="XCY579" s="51"/>
      <c r="XCZ579" s="51"/>
      <c r="XDA579" s="51"/>
      <c r="XDB579" s="51"/>
      <c r="XDC579" s="51"/>
      <c r="XDD579" s="51"/>
      <c r="XDE579" s="51"/>
      <c r="XDF579" s="51"/>
      <c r="XDG579" s="51"/>
      <c r="XDH579" s="51"/>
      <c r="XDI579" s="51"/>
      <c r="XDJ579" s="51"/>
      <c r="XDK579" s="51"/>
      <c r="XDL579" s="51"/>
      <c r="XDM579" s="51"/>
      <c r="XDN579" s="51"/>
      <c r="XDO579" s="51"/>
      <c r="XDP579" s="51"/>
      <c r="XDQ579" s="51"/>
      <c r="XDR579" s="51"/>
      <c r="XDS579" s="51"/>
      <c r="XDT579" s="51"/>
      <c r="XDU579" s="51"/>
      <c r="XDV579" s="51"/>
      <c r="XDW579" s="51"/>
      <c r="XDX579" s="51"/>
      <c r="XDY579" s="51"/>
      <c r="XDZ579" s="51"/>
      <c r="XEA579" s="51"/>
      <c r="XEB579" s="51"/>
      <c r="XEC579" s="51"/>
      <c r="XED579" s="51"/>
      <c r="XEE579" s="51"/>
      <c r="XEF579" s="51"/>
      <c r="XEG579" s="51"/>
      <c r="XEH579" s="51"/>
      <c r="XEI579" s="51"/>
      <c r="XEJ579" s="51"/>
      <c r="XEK579" s="51"/>
      <c r="XEL579" s="51"/>
      <c r="XEM579" s="51"/>
      <c r="XEN579" s="51"/>
      <c r="XEO579" s="51"/>
      <c r="XEP579" s="51"/>
      <c r="XEQ579" s="51"/>
      <c r="XER579" s="51"/>
      <c r="XES579" s="51"/>
      <c r="XET579" s="51"/>
      <c r="XEU579" s="51"/>
      <c r="XEV579" s="51"/>
      <c r="XEW579" s="51"/>
      <c r="XEX579" s="51"/>
      <c r="XEY579" s="51"/>
      <c r="XEZ579" s="51"/>
      <c r="XFA579" s="51"/>
      <c r="XFB579" s="51"/>
      <c r="XFC579" s="51"/>
      <c r="XFD579" s="51"/>
    </row>
    <row r="580" spans="1:16384" ht="45" x14ac:dyDescent="0.25">
      <c r="A580" s="49"/>
      <c r="B580" s="93">
        <v>692</v>
      </c>
      <c r="C580" s="94" t="s">
        <v>82</v>
      </c>
      <c r="D580" s="14" t="s">
        <v>52</v>
      </c>
      <c r="E580" s="1">
        <v>150</v>
      </c>
      <c r="F580" s="100">
        <v>1.9</v>
      </c>
      <c r="G580" s="100">
        <v>2.7</v>
      </c>
      <c r="H580" s="100">
        <v>21.5</v>
      </c>
      <c r="I580" s="51">
        <v>114</v>
      </c>
    </row>
    <row r="581" spans="1:16384" x14ac:dyDescent="0.25">
      <c r="A581" s="49"/>
      <c r="B581" s="93"/>
      <c r="C581" s="94"/>
      <c r="D581" s="19" t="s">
        <v>130</v>
      </c>
      <c r="E581" s="19">
        <v>2</v>
      </c>
      <c r="F581" s="100"/>
      <c r="G581" s="100"/>
      <c r="H581" s="100"/>
      <c r="I581" s="100"/>
    </row>
    <row r="582" spans="1:16384" x14ac:dyDescent="0.25">
      <c r="A582" s="49"/>
      <c r="B582" s="93"/>
      <c r="C582" s="94"/>
      <c r="D582" s="19" t="s">
        <v>123</v>
      </c>
      <c r="E582" s="19">
        <v>129</v>
      </c>
      <c r="F582" s="100"/>
      <c r="G582" s="100"/>
      <c r="H582" s="100"/>
      <c r="I582" s="51"/>
    </row>
    <row r="583" spans="1:16384" x14ac:dyDescent="0.25">
      <c r="A583" s="49"/>
      <c r="B583" s="93"/>
      <c r="C583" s="94"/>
      <c r="D583" s="19" t="s">
        <v>112</v>
      </c>
      <c r="E583" s="19">
        <v>10</v>
      </c>
      <c r="F583" s="100"/>
      <c r="G583" s="100"/>
      <c r="H583" s="100"/>
      <c r="I583" s="51"/>
    </row>
    <row r="584" spans="1:16384" x14ac:dyDescent="0.25">
      <c r="A584" s="49"/>
      <c r="B584" s="93"/>
      <c r="C584" s="94"/>
      <c r="D584" s="19" t="s">
        <v>131</v>
      </c>
      <c r="E584" s="19">
        <v>38</v>
      </c>
      <c r="F584" s="100"/>
      <c r="G584" s="100"/>
      <c r="H584" s="100"/>
      <c r="I584" s="51"/>
    </row>
    <row r="585" spans="1:16384" s="21" customFormat="1" ht="31.5" x14ac:dyDescent="0.25">
      <c r="A585" s="92"/>
      <c r="B585" s="56">
        <v>2</v>
      </c>
      <c r="C585" s="94" t="s">
        <v>13</v>
      </c>
      <c r="D585" s="1" t="s">
        <v>231</v>
      </c>
      <c r="E585" s="1">
        <v>35</v>
      </c>
      <c r="F585" s="51">
        <v>1</v>
      </c>
      <c r="G585" s="51">
        <v>3.5</v>
      </c>
      <c r="H585" s="100">
        <v>18.5</v>
      </c>
      <c r="I585" s="100">
        <v>104</v>
      </c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  <c r="BI585" s="26"/>
      <c r="BJ585" s="26"/>
      <c r="BK585" s="26"/>
      <c r="BL585" s="26"/>
      <c r="BM585" s="26"/>
      <c r="BN585" s="26"/>
      <c r="BO585" s="26"/>
      <c r="BP585" s="26"/>
      <c r="BQ585" s="26"/>
      <c r="BR585" s="26"/>
      <c r="BS585" s="26"/>
      <c r="BT585" s="26"/>
      <c r="BU585" s="26"/>
      <c r="BV585" s="26"/>
      <c r="BW585" s="26"/>
      <c r="BX585" s="26"/>
      <c r="BY585" s="26"/>
      <c r="BZ585" s="26"/>
      <c r="CA585" s="26"/>
      <c r="CB585" s="26"/>
      <c r="CC585" s="26"/>
      <c r="CD585" s="26"/>
      <c r="CE585" s="26"/>
      <c r="CF585" s="26"/>
      <c r="CG585" s="26"/>
      <c r="CH585" s="26"/>
      <c r="CI585" s="26"/>
      <c r="CJ585" s="26"/>
      <c r="CK585" s="26"/>
      <c r="CL585" s="26"/>
      <c r="CM585" s="26"/>
      <c r="CN585" s="26"/>
      <c r="CO585" s="26"/>
      <c r="CP585" s="26"/>
      <c r="CQ585" s="26"/>
      <c r="CR585" s="26"/>
      <c r="CS585" s="26"/>
      <c r="CT585" s="26"/>
      <c r="CU585" s="26"/>
      <c r="CV585" s="26"/>
      <c r="CW585" s="26"/>
      <c r="CX585" s="26"/>
      <c r="CY585" s="26"/>
      <c r="CZ585" s="26"/>
      <c r="DA585" s="26"/>
      <c r="DB585" s="26"/>
      <c r="DC585" s="26"/>
      <c r="DD585" s="26"/>
      <c r="DE585" s="26"/>
      <c r="DF585" s="26"/>
      <c r="DG585" s="26"/>
      <c r="DH585" s="26"/>
      <c r="DI585" s="26"/>
      <c r="DJ585" s="26"/>
      <c r="DK585" s="26"/>
      <c r="DL585" s="26"/>
      <c r="DM585" s="26"/>
      <c r="DN585" s="26"/>
      <c r="DO585" s="26"/>
      <c r="DP585" s="26"/>
      <c r="DQ585" s="26"/>
      <c r="DR585" s="26"/>
      <c r="DS585" s="26"/>
      <c r="DT585" s="26"/>
      <c r="DU585" s="26"/>
      <c r="DV585" s="26"/>
      <c r="DW585" s="26"/>
      <c r="DX585" s="26"/>
      <c r="DY585" s="26"/>
      <c r="DZ585" s="26"/>
      <c r="EA585" s="26"/>
      <c r="EB585" s="26"/>
      <c r="EC585" s="26"/>
      <c r="ED585" s="26"/>
      <c r="EE585" s="26"/>
      <c r="EF585" s="26"/>
      <c r="EG585" s="26"/>
      <c r="EH585" s="26"/>
      <c r="EI585" s="26"/>
      <c r="EJ585" s="26"/>
      <c r="EK585" s="26"/>
      <c r="EL585" s="26"/>
      <c r="EM585" s="26"/>
      <c r="EN585" s="26"/>
      <c r="EO585" s="26"/>
      <c r="EP585" s="26"/>
      <c r="EQ585" s="26"/>
      <c r="ER585" s="26"/>
      <c r="ES585" s="26"/>
      <c r="ET585" s="26"/>
      <c r="EU585" s="26"/>
      <c r="EV585" s="26"/>
      <c r="EW585" s="26"/>
      <c r="EX585" s="26"/>
      <c r="EY585" s="26"/>
      <c r="EZ585" s="26"/>
      <c r="FA585" s="26"/>
      <c r="FB585" s="26"/>
      <c r="FC585" s="26"/>
      <c r="FD585" s="26"/>
      <c r="FE585" s="26"/>
      <c r="FF585" s="26"/>
      <c r="FG585" s="130"/>
      <c r="AMD585" s="159"/>
      <c r="AME585" s="26"/>
      <c r="AMF585" s="26"/>
      <c r="AMG585" s="26"/>
      <c r="AMH585" s="26"/>
      <c r="AMI585" s="26"/>
      <c r="AMJ585" s="26"/>
      <c r="AMK585" s="26"/>
      <c r="AML585" s="26"/>
      <c r="AMM585" s="26"/>
      <c r="AMN585" s="26"/>
      <c r="AMO585" s="26"/>
      <c r="AMP585" s="26"/>
      <c r="AMQ585" s="26"/>
      <c r="AMR585" s="26"/>
      <c r="AMS585" s="26"/>
      <c r="AMT585" s="26"/>
      <c r="AMU585" s="26"/>
      <c r="AMV585" s="26"/>
      <c r="AMW585" s="26"/>
      <c r="AMX585" s="26"/>
      <c r="AMY585" s="26"/>
      <c r="AMZ585" s="26"/>
      <c r="ANA585" s="26"/>
      <c r="ANB585" s="26"/>
      <c r="ANC585" s="26"/>
      <c r="AND585" s="26"/>
      <c r="ANE585" s="26"/>
      <c r="ANF585" s="26"/>
      <c r="ANG585" s="26"/>
      <c r="ANH585" s="26"/>
      <c r="ANI585" s="26"/>
      <c r="ANJ585" s="26"/>
      <c r="ANK585" s="26"/>
      <c r="ANL585" s="26"/>
      <c r="ANM585" s="26"/>
      <c r="ANN585" s="26"/>
      <c r="ANO585" s="26"/>
      <c r="ANP585" s="26"/>
      <c r="ANQ585" s="26"/>
      <c r="ANR585" s="26"/>
      <c r="ANS585" s="26"/>
      <c r="ANT585" s="26"/>
      <c r="ANU585" s="26"/>
      <c r="ANV585" s="26"/>
      <c r="ANW585" s="26"/>
      <c r="ANX585" s="26"/>
      <c r="ANY585" s="26"/>
      <c r="ANZ585" s="26"/>
      <c r="AOA585" s="26"/>
      <c r="AOB585" s="26"/>
      <c r="AOC585" s="26"/>
      <c r="AOD585" s="26"/>
      <c r="AOE585" s="26"/>
      <c r="AOF585" s="26"/>
      <c r="AOG585" s="26"/>
      <c r="AOH585" s="26"/>
      <c r="AOI585" s="26"/>
      <c r="AOJ585" s="26"/>
      <c r="AOK585" s="26"/>
      <c r="AOL585" s="26"/>
      <c r="AOM585" s="26"/>
      <c r="AON585" s="26"/>
      <c r="AOO585" s="26"/>
      <c r="AOP585" s="26"/>
      <c r="AOQ585" s="26"/>
      <c r="AOR585" s="26"/>
      <c r="AOS585" s="26"/>
      <c r="AOT585" s="26"/>
      <c r="AOU585" s="26"/>
      <c r="AOV585" s="26"/>
      <c r="AOW585" s="26"/>
      <c r="AOX585" s="26"/>
      <c r="AOY585" s="26"/>
      <c r="AOZ585" s="26"/>
      <c r="APA585" s="26"/>
      <c r="APB585" s="26"/>
      <c r="APC585" s="26"/>
      <c r="APD585" s="26"/>
      <c r="APE585" s="26"/>
      <c r="APF585" s="26"/>
      <c r="APG585" s="26"/>
      <c r="APH585" s="26"/>
      <c r="API585" s="26"/>
      <c r="APJ585" s="26"/>
      <c r="APK585" s="26"/>
      <c r="APL585" s="26"/>
      <c r="APM585" s="26"/>
      <c r="APN585" s="26"/>
      <c r="APO585" s="26"/>
      <c r="APP585" s="26"/>
      <c r="APQ585" s="26"/>
      <c r="APR585" s="26"/>
      <c r="APS585" s="26"/>
      <c r="APT585" s="26"/>
      <c r="APU585" s="26"/>
      <c r="APV585" s="26"/>
      <c r="APW585" s="26"/>
      <c r="APX585" s="26"/>
      <c r="APY585" s="26"/>
      <c r="APZ585" s="26"/>
      <c r="AQA585" s="26"/>
      <c r="AQB585" s="26"/>
      <c r="AQC585" s="26"/>
      <c r="AQD585" s="26"/>
      <c r="AQE585" s="26"/>
      <c r="AQF585" s="26"/>
      <c r="AQG585" s="26"/>
      <c r="AQH585" s="26"/>
      <c r="AQI585" s="26"/>
      <c r="AQJ585" s="26"/>
      <c r="AQK585" s="26"/>
      <c r="AQL585" s="26"/>
      <c r="AQM585" s="26"/>
      <c r="AQN585" s="26"/>
      <c r="AQO585" s="26"/>
      <c r="AQP585" s="26"/>
      <c r="AQQ585" s="26"/>
      <c r="AQR585" s="26"/>
      <c r="AQS585" s="26"/>
      <c r="AQT585" s="26"/>
      <c r="AQU585" s="26"/>
      <c r="AQV585" s="26"/>
      <c r="AQW585" s="26"/>
      <c r="AQX585" s="26"/>
      <c r="AQY585" s="26"/>
      <c r="AQZ585" s="26"/>
      <c r="ARA585" s="26"/>
      <c r="ARB585" s="26"/>
      <c r="ARC585" s="26"/>
      <c r="ARD585" s="26"/>
      <c r="ARE585" s="26"/>
      <c r="ARF585" s="26"/>
      <c r="ARG585" s="26"/>
      <c r="ARH585" s="26"/>
      <c r="ARI585" s="26"/>
      <c r="ARJ585" s="26"/>
      <c r="ARK585" s="26"/>
      <c r="ARL585" s="26"/>
      <c r="ARM585" s="26"/>
      <c r="ARN585" s="26"/>
      <c r="ARO585" s="26"/>
      <c r="ARP585" s="26"/>
      <c r="ARQ585" s="26"/>
      <c r="ARR585" s="26"/>
      <c r="ARS585" s="26"/>
      <c r="ART585" s="26"/>
      <c r="ARU585" s="26"/>
      <c r="ARV585" s="26"/>
      <c r="ARW585" s="26"/>
      <c r="ARX585" s="26"/>
      <c r="ARY585" s="26"/>
      <c r="ARZ585" s="26"/>
      <c r="ASA585" s="26"/>
      <c r="ASB585" s="26"/>
      <c r="ASC585" s="26"/>
      <c r="ASD585" s="26"/>
      <c r="ASE585" s="26"/>
      <c r="ASF585" s="26"/>
      <c r="ASG585" s="26"/>
      <c r="ASH585" s="26"/>
      <c r="ASI585" s="26"/>
      <c r="ASJ585" s="26"/>
      <c r="ASK585" s="26"/>
      <c r="ASL585" s="26"/>
      <c r="ASM585" s="26"/>
      <c r="ASN585" s="26"/>
      <c r="ASO585" s="26"/>
      <c r="ASP585" s="26"/>
      <c r="ASQ585" s="26"/>
      <c r="ASR585" s="26"/>
      <c r="ASS585" s="26"/>
      <c r="AST585" s="26"/>
      <c r="ASU585" s="26"/>
      <c r="ASV585" s="26"/>
      <c r="ASW585" s="26"/>
      <c r="ASX585" s="26"/>
      <c r="ASY585" s="26"/>
      <c r="ASZ585" s="26"/>
      <c r="ATA585" s="26"/>
      <c r="ATB585" s="26"/>
      <c r="ATC585" s="26"/>
      <c r="ATD585" s="26"/>
      <c r="ATE585" s="26"/>
      <c r="ATF585" s="26"/>
      <c r="ATG585" s="26"/>
      <c r="ATH585" s="26"/>
      <c r="ATI585" s="26"/>
      <c r="ATJ585" s="26"/>
      <c r="ATK585" s="26"/>
      <c r="ATL585" s="26"/>
      <c r="ATM585" s="26"/>
      <c r="ATN585" s="26"/>
      <c r="ATO585" s="26"/>
      <c r="ATP585" s="26"/>
      <c r="ATQ585" s="26"/>
      <c r="ATR585" s="26"/>
      <c r="ATS585" s="26"/>
      <c r="ATT585" s="26"/>
      <c r="ATU585" s="26"/>
      <c r="ATV585" s="26"/>
      <c r="ATW585" s="26"/>
      <c r="ATX585" s="26"/>
      <c r="ATY585" s="26"/>
      <c r="ATZ585" s="130"/>
    </row>
    <row r="586" spans="1:16384" s="21" customFormat="1" x14ac:dyDescent="0.25">
      <c r="A586" s="92"/>
      <c r="B586" s="93"/>
      <c r="C586" s="94"/>
      <c r="D586" s="19" t="s">
        <v>18</v>
      </c>
      <c r="E586" s="19">
        <v>20</v>
      </c>
      <c r="F586" s="100"/>
      <c r="G586" s="100"/>
      <c r="H586" s="100"/>
      <c r="I586" s="100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  <c r="BI586" s="26"/>
      <c r="BJ586" s="26"/>
      <c r="BK586" s="26"/>
      <c r="BL586" s="26"/>
      <c r="BM586" s="26"/>
      <c r="BN586" s="26"/>
      <c r="BO586" s="26"/>
      <c r="BP586" s="26"/>
      <c r="BQ586" s="26"/>
      <c r="BR586" s="26"/>
      <c r="BS586" s="26"/>
      <c r="BT586" s="26"/>
      <c r="BU586" s="26"/>
      <c r="BV586" s="26"/>
      <c r="BW586" s="26"/>
      <c r="BX586" s="26"/>
      <c r="BY586" s="26"/>
      <c r="BZ586" s="26"/>
      <c r="CA586" s="26"/>
      <c r="CB586" s="26"/>
      <c r="CC586" s="26"/>
      <c r="CD586" s="26"/>
      <c r="CE586" s="26"/>
      <c r="CF586" s="26"/>
      <c r="CG586" s="26"/>
      <c r="CH586" s="26"/>
      <c r="CI586" s="26"/>
      <c r="CJ586" s="26"/>
      <c r="CK586" s="26"/>
      <c r="CL586" s="26"/>
      <c r="CM586" s="26"/>
      <c r="CN586" s="26"/>
      <c r="CO586" s="26"/>
      <c r="CP586" s="26"/>
      <c r="CQ586" s="26"/>
      <c r="CR586" s="26"/>
      <c r="CS586" s="26"/>
      <c r="CT586" s="26"/>
      <c r="CU586" s="26"/>
      <c r="CV586" s="26"/>
      <c r="CW586" s="26"/>
      <c r="CX586" s="26"/>
      <c r="CY586" s="26"/>
      <c r="CZ586" s="26"/>
      <c r="DA586" s="26"/>
      <c r="DB586" s="26"/>
      <c r="DC586" s="26"/>
      <c r="DD586" s="26"/>
      <c r="DE586" s="26"/>
      <c r="DF586" s="26"/>
      <c r="DG586" s="26"/>
      <c r="DH586" s="26"/>
      <c r="DI586" s="26"/>
      <c r="DJ586" s="26"/>
      <c r="DK586" s="26"/>
      <c r="DL586" s="26"/>
      <c r="DM586" s="26"/>
      <c r="DN586" s="26"/>
      <c r="DO586" s="26"/>
      <c r="DP586" s="26"/>
      <c r="DQ586" s="26"/>
      <c r="DR586" s="26"/>
      <c r="DS586" s="26"/>
      <c r="DT586" s="26"/>
      <c r="DU586" s="26"/>
      <c r="DV586" s="26"/>
      <c r="DW586" s="26"/>
      <c r="DX586" s="26"/>
      <c r="DY586" s="26"/>
      <c r="DZ586" s="26"/>
      <c r="EA586" s="26"/>
      <c r="EB586" s="26"/>
      <c r="EC586" s="26"/>
      <c r="ED586" s="26"/>
      <c r="EE586" s="26"/>
      <c r="EF586" s="26"/>
      <c r="EG586" s="26"/>
      <c r="EH586" s="26"/>
      <c r="EI586" s="26"/>
      <c r="EJ586" s="26"/>
      <c r="EK586" s="26"/>
      <c r="EL586" s="26"/>
      <c r="EM586" s="26"/>
      <c r="EN586" s="26"/>
      <c r="EO586" s="26"/>
      <c r="EP586" s="26"/>
      <c r="EQ586" s="26"/>
      <c r="ER586" s="26"/>
      <c r="ES586" s="26"/>
      <c r="ET586" s="26"/>
      <c r="EU586" s="26"/>
      <c r="EV586" s="26"/>
      <c r="EW586" s="26"/>
      <c r="EX586" s="26"/>
      <c r="EY586" s="26"/>
      <c r="EZ586" s="26"/>
      <c r="FA586" s="26"/>
      <c r="FB586" s="26"/>
      <c r="FC586" s="26"/>
      <c r="FD586" s="26"/>
      <c r="FE586" s="26"/>
      <c r="FF586" s="26"/>
      <c r="FG586" s="130"/>
      <c r="AMD586" s="159"/>
      <c r="AME586" s="26"/>
      <c r="AMF586" s="26"/>
      <c r="AMG586" s="26"/>
      <c r="AMH586" s="26"/>
      <c r="AMI586" s="26"/>
      <c r="AMJ586" s="26"/>
      <c r="AMK586" s="26"/>
      <c r="AML586" s="26"/>
      <c r="AMM586" s="26"/>
      <c r="AMN586" s="26"/>
      <c r="AMO586" s="26"/>
      <c r="AMP586" s="26"/>
      <c r="AMQ586" s="26"/>
      <c r="AMR586" s="26"/>
      <c r="AMS586" s="26"/>
      <c r="AMT586" s="26"/>
      <c r="AMU586" s="26"/>
      <c r="AMV586" s="26"/>
      <c r="AMW586" s="26"/>
      <c r="AMX586" s="26"/>
      <c r="AMY586" s="26"/>
      <c r="AMZ586" s="26"/>
      <c r="ANA586" s="26"/>
      <c r="ANB586" s="26"/>
      <c r="ANC586" s="26"/>
      <c r="AND586" s="26"/>
      <c r="ANE586" s="26"/>
      <c r="ANF586" s="26"/>
      <c r="ANG586" s="26"/>
      <c r="ANH586" s="26"/>
      <c r="ANI586" s="26"/>
      <c r="ANJ586" s="26"/>
      <c r="ANK586" s="26"/>
      <c r="ANL586" s="26"/>
      <c r="ANM586" s="26"/>
      <c r="ANN586" s="26"/>
      <c r="ANO586" s="26"/>
      <c r="ANP586" s="26"/>
      <c r="ANQ586" s="26"/>
      <c r="ANR586" s="26"/>
      <c r="ANS586" s="26"/>
      <c r="ANT586" s="26"/>
      <c r="ANU586" s="26"/>
      <c r="ANV586" s="26"/>
      <c r="ANW586" s="26"/>
      <c r="ANX586" s="26"/>
      <c r="ANY586" s="26"/>
      <c r="ANZ586" s="26"/>
      <c r="AOA586" s="26"/>
      <c r="AOB586" s="26"/>
      <c r="AOC586" s="26"/>
      <c r="AOD586" s="26"/>
      <c r="AOE586" s="26"/>
      <c r="AOF586" s="26"/>
      <c r="AOG586" s="26"/>
      <c r="AOH586" s="26"/>
      <c r="AOI586" s="26"/>
      <c r="AOJ586" s="26"/>
      <c r="AOK586" s="26"/>
      <c r="AOL586" s="26"/>
      <c r="AOM586" s="26"/>
      <c r="AON586" s="26"/>
      <c r="AOO586" s="26"/>
      <c r="AOP586" s="26"/>
      <c r="AOQ586" s="26"/>
      <c r="AOR586" s="26"/>
      <c r="AOS586" s="26"/>
      <c r="AOT586" s="26"/>
      <c r="AOU586" s="26"/>
      <c r="AOV586" s="26"/>
      <c r="AOW586" s="26"/>
      <c r="AOX586" s="26"/>
      <c r="AOY586" s="26"/>
      <c r="AOZ586" s="26"/>
      <c r="APA586" s="26"/>
      <c r="APB586" s="26"/>
      <c r="APC586" s="26"/>
      <c r="APD586" s="26"/>
      <c r="APE586" s="26"/>
      <c r="APF586" s="26"/>
      <c r="APG586" s="26"/>
      <c r="APH586" s="26"/>
      <c r="API586" s="26"/>
      <c r="APJ586" s="26"/>
      <c r="APK586" s="26"/>
      <c r="APL586" s="26"/>
      <c r="APM586" s="26"/>
      <c r="APN586" s="26"/>
      <c r="APO586" s="26"/>
      <c r="APP586" s="26"/>
      <c r="APQ586" s="26"/>
      <c r="APR586" s="26"/>
      <c r="APS586" s="26"/>
      <c r="APT586" s="26"/>
      <c r="APU586" s="26"/>
      <c r="APV586" s="26"/>
      <c r="APW586" s="26"/>
      <c r="APX586" s="26"/>
      <c r="APY586" s="26"/>
      <c r="APZ586" s="26"/>
      <c r="AQA586" s="26"/>
      <c r="AQB586" s="26"/>
      <c r="AQC586" s="26"/>
      <c r="AQD586" s="26"/>
      <c r="AQE586" s="26"/>
      <c r="AQF586" s="26"/>
      <c r="AQG586" s="26"/>
      <c r="AQH586" s="26"/>
      <c r="AQI586" s="26"/>
      <c r="AQJ586" s="26"/>
      <c r="AQK586" s="26"/>
      <c r="AQL586" s="26"/>
      <c r="AQM586" s="26"/>
      <c r="AQN586" s="26"/>
      <c r="AQO586" s="26"/>
      <c r="AQP586" s="26"/>
      <c r="AQQ586" s="26"/>
      <c r="AQR586" s="26"/>
      <c r="AQS586" s="26"/>
      <c r="AQT586" s="26"/>
      <c r="AQU586" s="26"/>
      <c r="AQV586" s="26"/>
      <c r="AQW586" s="26"/>
      <c r="AQX586" s="26"/>
      <c r="AQY586" s="26"/>
      <c r="AQZ586" s="26"/>
      <c r="ARA586" s="26"/>
      <c r="ARB586" s="26"/>
      <c r="ARC586" s="26"/>
      <c r="ARD586" s="26"/>
      <c r="ARE586" s="26"/>
      <c r="ARF586" s="26"/>
      <c r="ARG586" s="26"/>
      <c r="ARH586" s="26"/>
      <c r="ARI586" s="26"/>
      <c r="ARJ586" s="26"/>
      <c r="ARK586" s="26"/>
      <c r="ARL586" s="26"/>
      <c r="ARM586" s="26"/>
      <c r="ARN586" s="26"/>
      <c r="ARO586" s="26"/>
      <c r="ARP586" s="26"/>
      <c r="ARQ586" s="26"/>
      <c r="ARR586" s="26"/>
      <c r="ARS586" s="26"/>
      <c r="ART586" s="26"/>
      <c r="ARU586" s="26"/>
      <c r="ARV586" s="26"/>
      <c r="ARW586" s="26"/>
      <c r="ARX586" s="26"/>
      <c r="ARY586" s="26"/>
      <c r="ARZ586" s="26"/>
      <c r="ASA586" s="26"/>
      <c r="ASB586" s="26"/>
      <c r="ASC586" s="26"/>
      <c r="ASD586" s="26"/>
      <c r="ASE586" s="26"/>
      <c r="ASF586" s="26"/>
      <c r="ASG586" s="26"/>
      <c r="ASH586" s="26"/>
      <c r="ASI586" s="26"/>
      <c r="ASJ586" s="26"/>
      <c r="ASK586" s="26"/>
      <c r="ASL586" s="26"/>
      <c r="ASM586" s="26"/>
      <c r="ASN586" s="26"/>
      <c r="ASO586" s="26"/>
      <c r="ASP586" s="26"/>
      <c r="ASQ586" s="26"/>
      <c r="ASR586" s="26"/>
      <c r="ASS586" s="26"/>
      <c r="AST586" s="26"/>
      <c r="ASU586" s="26"/>
      <c r="ASV586" s="26"/>
      <c r="ASW586" s="26"/>
      <c r="ASX586" s="26"/>
      <c r="ASY586" s="26"/>
      <c r="ASZ586" s="26"/>
      <c r="ATA586" s="26"/>
      <c r="ATB586" s="26"/>
      <c r="ATC586" s="26"/>
      <c r="ATD586" s="26"/>
      <c r="ATE586" s="26"/>
      <c r="ATF586" s="26"/>
      <c r="ATG586" s="26"/>
      <c r="ATH586" s="26"/>
      <c r="ATI586" s="26"/>
      <c r="ATJ586" s="26"/>
      <c r="ATK586" s="26"/>
      <c r="ATL586" s="26"/>
      <c r="ATM586" s="26"/>
      <c r="ATN586" s="26"/>
      <c r="ATO586" s="26"/>
      <c r="ATP586" s="26"/>
      <c r="ATQ586" s="26"/>
      <c r="ATR586" s="26"/>
      <c r="ATS586" s="26"/>
      <c r="ATT586" s="26"/>
      <c r="ATU586" s="26"/>
      <c r="ATV586" s="26"/>
      <c r="ATW586" s="26"/>
      <c r="ATX586" s="26"/>
      <c r="ATY586" s="26"/>
      <c r="ATZ586" s="130"/>
    </row>
    <row r="587" spans="1:16384" s="21" customFormat="1" x14ac:dyDescent="0.25">
      <c r="A587" s="63"/>
      <c r="B587" s="93"/>
      <c r="C587" s="65"/>
      <c r="D587" s="19" t="s">
        <v>72</v>
      </c>
      <c r="E587" s="19">
        <v>5</v>
      </c>
      <c r="F587" s="100"/>
      <c r="G587" s="100"/>
      <c r="H587" s="100"/>
      <c r="I587" s="51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  <c r="BI587" s="26"/>
      <c r="BJ587" s="26"/>
      <c r="BK587" s="26"/>
      <c r="BL587" s="26"/>
      <c r="BM587" s="26"/>
      <c r="BN587" s="26"/>
      <c r="BO587" s="26"/>
      <c r="BP587" s="26"/>
      <c r="BQ587" s="26"/>
      <c r="BR587" s="26"/>
      <c r="BS587" s="26"/>
      <c r="BT587" s="26"/>
      <c r="BU587" s="26"/>
      <c r="BV587" s="26"/>
      <c r="BW587" s="26"/>
      <c r="BX587" s="26"/>
      <c r="BY587" s="26"/>
      <c r="BZ587" s="26"/>
      <c r="CA587" s="26"/>
      <c r="CB587" s="26"/>
      <c r="CC587" s="26"/>
      <c r="CD587" s="26"/>
      <c r="CE587" s="26"/>
      <c r="CF587" s="26"/>
      <c r="CG587" s="26"/>
      <c r="CH587" s="26"/>
      <c r="CI587" s="26"/>
      <c r="CJ587" s="26"/>
      <c r="CK587" s="26"/>
      <c r="CL587" s="26"/>
      <c r="CM587" s="26"/>
      <c r="CN587" s="26"/>
      <c r="CO587" s="26"/>
      <c r="CP587" s="26"/>
      <c r="CQ587" s="26"/>
      <c r="CR587" s="26"/>
      <c r="CS587" s="26"/>
      <c r="CT587" s="26"/>
      <c r="CU587" s="26"/>
      <c r="CV587" s="26"/>
      <c r="CW587" s="26"/>
      <c r="CX587" s="26"/>
      <c r="CY587" s="26"/>
      <c r="CZ587" s="26"/>
      <c r="DA587" s="26"/>
      <c r="DB587" s="26"/>
      <c r="DC587" s="26"/>
      <c r="DD587" s="26"/>
      <c r="DE587" s="26"/>
      <c r="DF587" s="26"/>
      <c r="DG587" s="26"/>
      <c r="DH587" s="26"/>
      <c r="DI587" s="26"/>
      <c r="DJ587" s="26"/>
      <c r="DK587" s="26"/>
      <c r="DL587" s="26"/>
      <c r="DM587" s="26"/>
      <c r="DN587" s="26"/>
      <c r="DO587" s="26"/>
      <c r="DP587" s="26"/>
      <c r="DQ587" s="26"/>
      <c r="DR587" s="26"/>
      <c r="DS587" s="26"/>
      <c r="DT587" s="26"/>
      <c r="DU587" s="26"/>
      <c r="DV587" s="26"/>
      <c r="DW587" s="26"/>
      <c r="DX587" s="26"/>
      <c r="DY587" s="26"/>
      <c r="DZ587" s="26"/>
      <c r="EA587" s="26"/>
      <c r="EB587" s="26"/>
      <c r="EC587" s="26"/>
      <c r="ED587" s="26"/>
      <c r="EE587" s="26"/>
      <c r="EF587" s="26"/>
      <c r="EG587" s="26"/>
      <c r="EH587" s="26"/>
      <c r="EI587" s="26"/>
      <c r="EJ587" s="26"/>
      <c r="EK587" s="26"/>
      <c r="EL587" s="26"/>
      <c r="EM587" s="26"/>
      <c r="EN587" s="26"/>
      <c r="EO587" s="26"/>
      <c r="EP587" s="26"/>
      <c r="EQ587" s="26"/>
      <c r="ER587" s="26"/>
      <c r="ES587" s="26"/>
      <c r="ET587" s="26"/>
      <c r="EU587" s="26"/>
      <c r="EV587" s="26"/>
      <c r="EW587" s="26"/>
      <c r="EX587" s="26"/>
      <c r="EY587" s="26"/>
      <c r="EZ587" s="26"/>
      <c r="FA587" s="26"/>
      <c r="FB587" s="26"/>
      <c r="FC587" s="26"/>
      <c r="FD587" s="26"/>
      <c r="FE587" s="26"/>
      <c r="FF587" s="26"/>
      <c r="FG587" s="130"/>
      <c r="AMD587" s="159"/>
      <c r="AME587" s="26"/>
      <c r="AMF587" s="26"/>
      <c r="AMG587" s="26"/>
      <c r="AMH587" s="26"/>
      <c r="AMI587" s="26"/>
      <c r="AMJ587" s="26"/>
      <c r="AMK587" s="26"/>
      <c r="AML587" s="26"/>
      <c r="AMM587" s="26"/>
      <c r="AMN587" s="26"/>
      <c r="AMO587" s="26"/>
      <c r="AMP587" s="26"/>
      <c r="AMQ587" s="26"/>
      <c r="AMR587" s="26"/>
      <c r="AMS587" s="26"/>
      <c r="AMT587" s="26"/>
      <c r="AMU587" s="26"/>
      <c r="AMV587" s="26"/>
      <c r="AMW587" s="26"/>
      <c r="AMX587" s="26"/>
      <c r="AMY587" s="26"/>
      <c r="AMZ587" s="26"/>
      <c r="ANA587" s="26"/>
      <c r="ANB587" s="26"/>
      <c r="ANC587" s="26"/>
      <c r="AND587" s="26"/>
      <c r="ANE587" s="26"/>
      <c r="ANF587" s="26"/>
      <c r="ANG587" s="26"/>
      <c r="ANH587" s="26"/>
      <c r="ANI587" s="26"/>
      <c r="ANJ587" s="26"/>
      <c r="ANK587" s="26"/>
      <c r="ANL587" s="26"/>
      <c r="ANM587" s="26"/>
      <c r="ANN587" s="26"/>
      <c r="ANO587" s="26"/>
      <c r="ANP587" s="26"/>
      <c r="ANQ587" s="26"/>
      <c r="ANR587" s="26"/>
      <c r="ANS587" s="26"/>
      <c r="ANT587" s="26"/>
      <c r="ANU587" s="26"/>
      <c r="ANV587" s="26"/>
      <c r="ANW587" s="26"/>
      <c r="ANX587" s="26"/>
      <c r="ANY587" s="26"/>
      <c r="ANZ587" s="26"/>
      <c r="AOA587" s="26"/>
      <c r="AOB587" s="26"/>
      <c r="AOC587" s="26"/>
      <c r="AOD587" s="26"/>
      <c r="AOE587" s="26"/>
      <c r="AOF587" s="26"/>
      <c r="AOG587" s="26"/>
      <c r="AOH587" s="26"/>
      <c r="AOI587" s="26"/>
      <c r="AOJ587" s="26"/>
      <c r="AOK587" s="26"/>
      <c r="AOL587" s="26"/>
      <c r="AOM587" s="26"/>
      <c r="AON587" s="26"/>
      <c r="AOO587" s="26"/>
      <c r="AOP587" s="26"/>
      <c r="AOQ587" s="26"/>
      <c r="AOR587" s="26"/>
      <c r="AOS587" s="26"/>
      <c r="AOT587" s="26"/>
      <c r="AOU587" s="26"/>
      <c r="AOV587" s="26"/>
      <c r="AOW587" s="26"/>
      <c r="AOX587" s="26"/>
      <c r="AOY587" s="26"/>
      <c r="AOZ587" s="26"/>
      <c r="APA587" s="26"/>
      <c r="APB587" s="26"/>
      <c r="APC587" s="26"/>
      <c r="APD587" s="26"/>
      <c r="APE587" s="26"/>
      <c r="APF587" s="26"/>
      <c r="APG587" s="26"/>
      <c r="APH587" s="26"/>
      <c r="API587" s="26"/>
      <c r="APJ587" s="26"/>
      <c r="APK587" s="26"/>
      <c r="APL587" s="26"/>
      <c r="APM587" s="26"/>
      <c r="APN587" s="26"/>
      <c r="APO587" s="26"/>
      <c r="APP587" s="26"/>
      <c r="APQ587" s="26"/>
      <c r="APR587" s="26"/>
      <c r="APS587" s="26"/>
      <c r="APT587" s="26"/>
      <c r="APU587" s="26"/>
      <c r="APV587" s="26"/>
      <c r="APW587" s="26"/>
      <c r="APX587" s="26"/>
      <c r="APY587" s="26"/>
      <c r="APZ587" s="26"/>
      <c r="AQA587" s="26"/>
      <c r="AQB587" s="26"/>
      <c r="AQC587" s="26"/>
      <c r="AQD587" s="26"/>
      <c r="AQE587" s="26"/>
      <c r="AQF587" s="26"/>
      <c r="AQG587" s="26"/>
      <c r="AQH587" s="26"/>
      <c r="AQI587" s="26"/>
      <c r="AQJ587" s="26"/>
      <c r="AQK587" s="26"/>
      <c r="AQL587" s="26"/>
      <c r="AQM587" s="26"/>
      <c r="AQN587" s="26"/>
      <c r="AQO587" s="26"/>
      <c r="AQP587" s="26"/>
      <c r="AQQ587" s="26"/>
      <c r="AQR587" s="26"/>
      <c r="AQS587" s="26"/>
      <c r="AQT587" s="26"/>
      <c r="AQU587" s="26"/>
      <c r="AQV587" s="26"/>
      <c r="AQW587" s="26"/>
      <c r="AQX587" s="26"/>
      <c r="AQY587" s="26"/>
      <c r="AQZ587" s="26"/>
      <c r="ARA587" s="26"/>
      <c r="ARB587" s="26"/>
      <c r="ARC587" s="26"/>
      <c r="ARD587" s="26"/>
      <c r="ARE587" s="26"/>
      <c r="ARF587" s="26"/>
      <c r="ARG587" s="26"/>
      <c r="ARH587" s="26"/>
      <c r="ARI587" s="26"/>
      <c r="ARJ587" s="26"/>
      <c r="ARK587" s="26"/>
      <c r="ARL587" s="26"/>
      <c r="ARM587" s="26"/>
      <c r="ARN587" s="26"/>
      <c r="ARO587" s="26"/>
      <c r="ARP587" s="26"/>
      <c r="ARQ587" s="26"/>
      <c r="ARR587" s="26"/>
      <c r="ARS587" s="26"/>
      <c r="ART587" s="26"/>
      <c r="ARU587" s="26"/>
      <c r="ARV587" s="26"/>
      <c r="ARW587" s="26"/>
      <c r="ARX587" s="26"/>
      <c r="ARY587" s="26"/>
      <c r="ARZ587" s="26"/>
      <c r="ASA587" s="26"/>
      <c r="ASB587" s="26"/>
      <c r="ASC587" s="26"/>
      <c r="ASD587" s="26"/>
      <c r="ASE587" s="26"/>
      <c r="ASF587" s="26"/>
      <c r="ASG587" s="26"/>
      <c r="ASH587" s="26"/>
      <c r="ASI587" s="26"/>
      <c r="ASJ587" s="26"/>
      <c r="ASK587" s="26"/>
      <c r="ASL587" s="26"/>
      <c r="ASM587" s="26"/>
      <c r="ASN587" s="26"/>
      <c r="ASO587" s="26"/>
      <c r="ASP587" s="26"/>
      <c r="ASQ587" s="26"/>
      <c r="ASR587" s="26"/>
      <c r="ASS587" s="26"/>
      <c r="AST587" s="26"/>
      <c r="ASU587" s="26"/>
      <c r="ASV587" s="26"/>
      <c r="ASW587" s="26"/>
      <c r="ASX587" s="26"/>
      <c r="ASY587" s="26"/>
      <c r="ASZ587" s="26"/>
      <c r="ATA587" s="26"/>
      <c r="ATB587" s="26"/>
      <c r="ATC587" s="26"/>
      <c r="ATD587" s="26"/>
      <c r="ATE587" s="26"/>
      <c r="ATF587" s="26"/>
      <c r="ATG587" s="26"/>
      <c r="ATH587" s="26"/>
      <c r="ATI587" s="26"/>
      <c r="ATJ587" s="26"/>
      <c r="ATK587" s="26"/>
      <c r="ATL587" s="26"/>
      <c r="ATM587" s="26"/>
      <c r="ATN587" s="26"/>
      <c r="ATO587" s="26"/>
      <c r="ATP587" s="26"/>
      <c r="ATQ587" s="26"/>
      <c r="ATR587" s="26"/>
      <c r="ATS587" s="26"/>
      <c r="ATT587" s="26"/>
      <c r="ATU587" s="26"/>
      <c r="ATV587" s="26"/>
      <c r="ATW587" s="26"/>
      <c r="ATX587" s="26"/>
      <c r="ATY587" s="26"/>
      <c r="ATZ587" s="130"/>
    </row>
    <row r="588" spans="1:16384" s="21" customFormat="1" x14ac:dyDescent="0.25">
      <c r="A588" s="92"/>
      <c r="B588" s="56">
        <v>1</v>
      </c>
      <c r="C588" s="94" t="s">
        <v>54</v>
      </c>
      <c r="D588" s="19" t="s">
        <v>79</v>
      </c>
      <c r="E588" s="19">
        <v>10</v>
      </c>
      <c r="F588" s="100"/>
      <c r="G588" s="100"/>
      <c r="H588" s="100"/>
      <c r="I588" s="100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  <c r="BI588" s="26"/>
      <c r="BJ588" s="26"/>
      <c r="BK588" s="26"/>
      <c r="BL588" s="26"/>
      <c r="BM588" s="26"/>
      <c r="BN588" s="26"/>
      <c r="BO588" s="26"/>
      <c r="BP588" s="26"/>
      <c r="BQ588" s="26"/>
      <c r="BR588" s="26"/>
      <c r="BS588" s="26"/>
      <c r="BT588" s="26"/>
      <c r="BU588" s="26"/>
      <c r="BV588" s="26"/>
      <c r="BW588" s="26"/>
      <c r="BX588" s="26"/>
      <c r="BY588" s="26"/>
      <c r="BZ588" s="26"/>
      <c r="CA588" s="26"/>
      <c r="CB588" s="26"/>
      <c r="CC588" s="26"/>
      <c r="CD588" s="26"/>
      <c r="CE588" s="26"/>
      <c r="CF588" s="26"/>
      <c r="CG588" s="26"/>
      <c r="CH588" s="26"/>
      <c r="CI588" s="26"/>
      <c r="CJ588" s="26"/>
      <c r="CK588" s="26"/>
      <c r="CL588" s="26"/>
      <c r="CM588" s="26"/>
      <c r="CN588" s="26"/>
      <c r="CO588" s="26"/>
      <c r="CP588" s="26"/>
      <c r="CQ588" s="26"/>
      <c r="CR588" s="26"/>
      <c r="CS588" s="26"/>
      <c r="CT588" s="26"/>
      <c r="CU588" s="26"/>
      <c r="CV588" s="26"/>
      <c r="CW588" s="26"/>
      <c r="CX588" s="26"/>
      <c r="CY588" s="26"/>
      <c r="CZ588" s="26"/>
      <c r="DA588" s="26"/>
      <c r="DB588" s="26"/>
      <c r="DC588" s="26"/>
      <c r="DD588" s="26"/>
      <c r="DE588" s="26"/>
      <c r="DF588" s="26"/>
      <c r="DG588" s="26"/>
      <c r="DH588" s="26"/>
      <c r="DI588" s="26"/>
      <c r="DJ588" s="26"/>
      <c r="DK588" s="26"/>
      <c r="DL588" s="26"/>
      <c r="DM588" s="26"/>
      <c r="DN588" s="26"/>
      <c r="DO588" s="26"/>
      <c r="DP588" s="26"/>
      <c r="DQ588" s="26"/>
      <c r="DR588" s="26"/>
      <c r="DS588" s="26"/>
      <c r="DT588" s="26"/>
      <c r="DU588" s="26"/>
      <c r="DV588" s="26"/>
      <c r="DW588" s="26"/>
      <c r="DX588" s="26"/>
      <c r="DY588" s="26"/>
      <c r="DZ588" s="26"/>
      <c r="EA588" s="26"/>
      <c r="EB588" s="26"/>
      <c r="EC588" s="26"/>
      <c r="ED588" s="26"/>
      <c r="EE588" s="26"/>
      <c r="EF588" s="26"/>
      <c r="EG588" s="26"/>
      <c r="EH588" s="26"/>
      <c r="EI588" s="26"/>
      <c r="EJ588" s="26"/>
      <c r="EK588" s="26"/>
      <c r="EL588" s="26"/>
      <c r="EM588" s="26"/>
      <c r="EN588" s="26"/>
      <c r="EO588" s="26"/>
      <c r="EP588" s="26"/>
      <c r="EQ588" s="26"/>
      <c r="ER588" s="26"/>
      <c r="ES588" s="26"/>
      <c r="ET588" s="26"/>
      <c r="EU588" s="26"/>
      <c r="EV588" s="26"/>
      <c r="EW588" s="26"/>
      <c r="EX588" s="26"/>
      <c r="EY588" s="26"/>
      <c r="EZ588" s="26"/>
      <c r="FA588" s="26"/>
      <c r="FB588" s="26"/>
      <c r="FC588" s="26"/>
      <c r="FD588" s="26"/>
      <c r="FE588" s="26"/>
      <c r="FF588" s="26"/>
      <c r="FG588" s="130"/>
      <c r="AMD588" s="159"/>
      <c r="AME588" s="26"/>
      <c r="AMF588" s="26"/>
      <c r="AMG588" s="26"/>
      <c r="AMH588" s="26"/>
      <c r="AMI588" s="26"/>
      <c r="AMJ588" s="26"/>
      <c r="AMK588" s="26"/>
      <c r="AML588" s="26"/>
      <c r="AMM588" s="26"/>
      <c r="AMN588" s="26"/>
      <c r="AMO588" s="26"/>
      <c r="AMP588" s="26"/>
      <c r="AMQ588" s="26"/>
      <c r="AMR588" s="26"/>
      <c r="AMS588" s="26"/>
      <c r="AMT588" s="26"/>
      <c r="AMU588" s="26"/>
      <c r="AMV588" s="26"/>
      <c r="AMW588" s="26"/>
      <c r="AMX588" s="26"/>
      <c r="AMY588" s="26"/>
      <c r="AMZ588" s="26"/>
      <c r="ANA588" s="26"/>
      <c r="ANB588" s="26"/>
      <c r="ANC588" s="26"/>
      <c r="AND588" s="26"/>
      <c r="ANE588" s="26"/>
      <c r="ANF588" s="26"/>
      <c r="ANG588" s="26"/>
      <c r="ANH588" s="26"/>
      <c r="ANI588" s="26"/>
      <c r="ANJ588" s="26"/>
      <c r="ANK588" s="26"/>
      <c r="ANL588" s="26"/>
      <c r="ANM588" s="26"/>
      <c r="ANN588" s="26"/>
      <c r="ANO588" s="26"/>
      <c r="ANP588" s="26"/>
      <c r="ANQ588" s="26"/>
      <c r="ANR588" s="26"/>
      <c r="ANS588" s="26"/>
      <c r="ANT588" s="26"/>
      <c r="ANU588" s="26"/>
      <c r="ANV588" s="26"/>
      <c r="ANW588" s="26"/>
      <c r="ANX588" s="26"/>
      <c r="ANY588" s="26"/>
      <c r="ANZ588" s="26"/>
      <c r="AOA588" s="26"/>
      <c r="AOB588" s="26"/>
      <c r="AOC588" s="26"/>
      <c r="AOD588" s="26"/>
      <c r="AOE588" s="26"/>
      <c r="AOF588" s="26"/>
      <c r="AOG588" s="26"/>
      <c r="AOH588" s="26"/>
      <c r="AOI588" s="26"/>
      <c r="AOJ588" s="26"/>
      <c r="AOK588" s="26"/>
      <c r="AOL588" s="26"/>
      <c r="AOM588" s="26"/>
      <c r="AON588" s="26"/>
      <c r="AOO588" s="26"/>
      <c r="AOP588" s="26"/>
      <c r="AOQ588" s="26"/>
      <c r="AOR588" s="26"/>
      <c r="AOS588" s="26"/>
      <c r="AOT588" s="26"/>
      <c r="AOU588" s="26"/>
      <c r="AOV588" s="26"/>
      <c r="AOW588" s="26"/>
      <c r="AOX588" s="26"/>
      <c r="AOY588" s="26"/>
      <c r="AOZ588" s="26"/>
      <c r="APA588" s="26"/>
      <c r="APB588" s="26"/>
      <c r="APC588" s="26"/>
      <c r="APD588" s="26"/>
      <c r="APE588" s="26"/>
      <c r="APF588" s="26"/>
      <c r="APG588" s="26"/>
      <c r="APH588" s="26"/>
      <c r="API588" s="26"/>
      <c r="APJ588" s="26"/>
      <c r="APK588" s="26"/>
      <c r="APL588" s="26"/>
      <c r="APM588" s="26"/>
      <c r="APN588" s="26"/>
      <c r="APO588" s="26"/>
      <c r="APP588" s="26"/>
      <c r="APQ588" s="26"/>
      <c r="APR588" s="26"/>
      <c r="APS588" s="26"/>
      <c r="APT588" s="26"/>
      <c r="APU588" s="26"/>
      <c r="APV588" s="26"/>
      <c r="APW588" s="26"/>
      <c r="APX588" s="26"/>
      <c r="APY588" s="26"/>
      <c r="APZ588" s="26"/>
      <c r="AQA588" s="26"/>
      <c r="AQB588" s="26"/>
      <c r="AQC588" s="26"/>
      <c r="AQD588" s="26"/>
      <c r="AQE588" s="26"/>
      <c r="AQF588" s="26"/>
      <c r="AQG588" s="26"/>
      <c r="AQH588" s="26"/>
      <c r="AQI588" s="26"/>
      <c r="AQJ588" s="26"/>
      <c r="AQK588" s="26"/>
      <c r="AQL588" s="26"/>
      <c r="AQM588" s="26"/>
      <c r="AQN588" s="26"/>
      <c r="AQO588" s="26"/>
      <c r="AQP588" s="26"/>
      <c r="AQQ588" s="26"/>
      <c r="AQR588" s="26"/>
      <c r="AQS588" s="26"/>
      <c r="AQT588" s="26"/>
      <c r="AQU588" s="26"/>
      <c r="AQV588" s="26"/>
      <c r="AQW588" s="26"/>
      <c r="AQX588" s="26"/>
      <c r="AQY588" s="26"/>
      <c r="AQZ588" s="26"/>
      <c r="ARA588" s="26"/>
      <c r="ARB588" s="26"/>
      <c r="ARC588" s="26"/>
      <c r="ARD588" s="26"/>
      <c r="ARE588" s="26"/>
      <c r="ARF588" s="26"/>
      <c r="ARG588" s="26"/>
      <c r="ARH588" s="26"/>
      <c r="ARI588" s="26"/>
      <c r="ARJ588" s="26"/>
      <c r="ARK588" s="26"/>
      <c r="ARL588" s="26"/>
      <c r="ARM588" s="26"/>
      <c r="ARN588" s="26"/>
      <c r="ARO588" s="26"/>
      <c r="ARP588" s="26"/>
      <c r="ARQ588" s="26"/>
      <c r="ARR588" s="26"/>
      <c r="ARS588" s="26"/>
      <c r="ART588" s="26"/>
      <c r="ARU588" s="26"/>
      <c r="ARV588" s="26"/>
      <c r="ARW588" s="26"/>
      <c r="ARX588" s="26"/>
      <c r="ARY588" s="26"/>
      <c r="ARZ588" s="26"/>
      <c r="ASA588" s="26"/>
      <c r="ASB588" s="26"/>
      <c r="ASC588" s="26"/>
      <c r="ASD588" s="26"/>
      <c r="ASE588" s="26"/>
      <c r="ASF588" s="26"/>
      <c r="ASG588" s="26"/>
      <c r="ASH588" s="26"/>
      <c r="ASI588" s="26"/>
      <c r="ASJ588" s="26"/>
      <c r="ASK588" s="26"/>
      <c r="ASL588" s="26"/>
      <c r="ASM588" s="26"/>
      <c r="ASN588" s="26"/>
      <c r="ASO588" s="26"/>
      <c r="ASP588" s="26"/>
      <c r="ASQ588" s="26"/>
      <c r="ASR588" s="26"/>
      <c r="ASS588" s="26"/>
      <c r="AST588" s="26"/>
      <c r="ASU588" s="26"/>
      <c r="ASV588" s="26"/>
      <c r="ASW588" s="26"/>
      <c r="ASX588" s="26"/>
      <c r="ASY588" s="26"/>
      <c r="ASZ588" s="26"/>
      <c r="ATA588" s="26"/>
      <c r="ATB588" s="26"/>
      <c r="ATC588" s="26"/>
      <c r="ATD588" s="26"/>
      <c r="ATE588" s="26"/>
      <c r="ATF588" s="26"/>
      <c r="ATG588" s="26"/>
      <c r="ATH588" s="26"/>
      <c r="ATI588" s="26"/>
      <c r="ATJ588" s="26"/>
      <c r="ATK588" s="26"/>
      <c r="ATL588" s="26"/>
      <c r="ATM588" s="26"/>
      <c r="ATN588" s="26"/>
      <c r="ATO588" s="26"/>
      <c r="ATP588" s="26"/>
      <c r="ATQ588" s="26"/>
      <c r="ATR588" s="26"/>
      <c r="ATS588" s="26"/>
      <c r="ATT588" s="26"/>
      <c r="ATU588" s="26"/>
      <c r="ATV588" s="26"/>
      <c r="ATW588" s="26"/>
      <c r="ATX588" s="26"/>
      <c r="ATY588" s="26"/>
      <c r="ATZ588" s="130"/>
    </row>
    <row r="589" spans="1:16384" s="21" customFormat="1" x14ac:dyDescent="0.25">
      <c r="A589" s="92"/>
      <c r="B589" s="56">
        <v>1</v>
      </c>
      <c r="C589" s="94" t="s">
        <v>17</v>
      </c>
      <c r="D589" s="1" t="s">
        <v>43</v>
      </c>
      <c r="E589" s="1">
        <v>10</v>
      </c>
      <c r="F589" s="51">
        <v>0.72</v>
      </c>
      <c r="G589" s="51">
        <v>7.0000000000000007E-2</v>
      </c>
      <c r="H589" s="51">
        <v>4.46</v>
      </c>
      <c r="I589" s="51">
        <v>24</v>
      </c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  <c r="BI589" s="26"/>
      <c r="BJ589" s="26"/>
      <c r="BK589" s="26"/>
      <c r="BL589" s="26"/>
      <c r="BM589" s="26"/>
      <c r="BN589" s="26"/>
      <c r="BO589" s="26"/>
      <c r="BP589" s="26"/>
      <c r="BQ589" s="26"/>
      <c r="BR589" s="26"/>
      <c r="BS589" s="26"/>
      <c r="BT589" s="26"/>
      <c r="BU589" s="26"/>
      <c r="BV589" s="26"/>
      <c r="BW589" s="26"/>
      <c r="BX589" s="26"/>
      <c r="BY589" s="26"/>
      <c r="BZ589" s="26"/>
      <c r="CA589" s="26"/>
      <c r="CB589" s="26"/>
      <c r="CC589" s="26"/>
      <c r="CD589" s="26"/>
      <c r="CE589" s="26"/>
      <c r="CF589" s="26"/>
      <c r="CG589" s="26"/>
      <c r="CH589" s="26"/>
      <c r="CI589" s="26"/>
      <c r="CJ589" s="26"/>
      <c r="CK589" s="26"/>
      <c r="CL589" s="26"/>
      <c r="CM589" s="26"/>
      <c r="CN589" s="26"/>
      <c r="CO589" s="26"/>
      <c r="CP589" s="26"/>
      <c r="CQ589" s="26"/>
      <c r="CR589" s="26"/>
      <c r="CS589" s="26"/>
      <c r="CT589" s="26"/>
      <c r="CU589" s="26"/>
      <c r="CV589" s="26"/>
      <c r="CW589" s="26"/>
      <c r="CX589" s="26"/>
      <c r="CY589" s="26"/>
      <c r="CZ589" s="26"/>
      <c r="DA589" s="26"/>
      <c r="DB589" s="26"/>
      <c r="DC589" s="26"/>
      <c r="DD589" s="26"/>
      <c r="DE589" s="26"/>
      <c r="DF589" s="26"/>
      <c r="DG589" s="26"/>
      <c r="DH589" s="26"/>
      <c r="DI589" s="26"/>
      <c r="DJ589" s="26"/>
      <c r="DK589" s="26"/>
      <c r="DL589" s="26"/>
      <c r="DM589" s="26"/>
      <c r="DN589" s="26"/>
      <c r="DO589" s="26"/>
      <c r="DP589" s="26"/>
      <c r="DQ589" s="26"/>
      <c r="DR589" s="26"/>
      <c r="DS589" s="26"/>
      <c r="DT589" s="26"/>
      <c r="DU589" s="26"/>
      <c r="DV589" s="26"/>
      <c r="DW589" s="26"/>
      <c r="DX589" s="26"/>
      <c r="DY589" s="26"/>
      <c r="DZ589" s="26"/>
      <c r="EA589" s="26"/>
      <c r="EB589" s="26"/>
      <c r="EC589" s="26"/>
      <c r="ED589" s="26"/>
      <c r="EE589" s="26"/>
      <c r="EF589" s="26"/>
      <c r="EG589" s="26"/>
      <c r="EH589" s="26"/>
      <c r="EI589" s="26"/>
      <c r="EJ589" s="26"/>
      <c r="EK589" s="26"/>
      <c r="EL589" s="26"/>
      <c r="EM589" s="26"/>
      <c r="EN589" s="26"/>
      <c r="EO589" s="26"/>
      <c r="EP589" s="26"/>
      <c r="EQ589" s="26"/>
      <c r="ER589" s="26"/>
      <c r="ES589" s="26"/>
      <c r="ET589" s="26"/>
      <c r="EU589" s="26"/>
      <c r="EV589" s="26"/>
      <c r="EW589" s="26"/>
      <c r="EX589" s="26"/>
      <c r="EY589" s="26"/>
      <c r="EZ589" s="26"/>
      <c r="FA589" s="26"/>
      <c r="FB589" s="26"/>
      <c r="FC589" s="26"/>
      <c r="FD589" s="26"/>
      <c r="FE589" s="26"/>
      <c r="FF589" s="26"/>
      <c r="FG589" s="130"/>
      <c r="AMD589" s="159"/>
      <c r="AME589" s="26"/>
      <c r="AMF589" s="26"/>
      <c r="AMG589" s="26"/>
      <c r="AMH589" s="26"/>
      <c r="AMI589" s="26"/>
      <c r="AMJ589" s="26"/>
      <c r="AMK589" s="26"/>
      <c r="AML589" s="26"/>
      <c r="AMM589" s="26"/>
      <c r="AMN589" s="26"/>
      <c r="AMO589" s="26"/>
      <c r="AMP589" s="26"/>
      <c r="AMQ589" s="26"/>
      <c r="AMR589" s="26"/>
      <c r="AMS589" s="26"/>
      <c r="AMT589" s="26"/>
      <c r="AMU589" s="26"/>
      <c r="AMV589" s="26"/>
      <c r="AMW589" s="26"/>
      <c r="AMX589" s="26"/>
      <c r="AMY589" s="26"/>
      <c r="AMZ589" s="26"/>
      <c r="ANA589" s="26"/>
      <c r="ANB589" s="26"/>
      <c r="ANC589" s="26"/>
      <c r="AND589" s="26"/>
      <c r="ANE589" s="26"/>
      <c r="ANF589" s="26"/>
      <c r="ANG589" s="26"/>
      <c r="ANH589" s="26"/>
      <c r="ANI589" s="26"/>
      <c r="ANJ589" s="26"/>
      <c r="ANK589" s="26"/>
      <c r="ANL589" s="26"/>
      <c r="ANM589" s="26"/>
      <c r="ANN589" s="26"/>
      <c r="ANO589" s="26"/>
      <c r="ANP589" s="26"/>
      <c r="ANQ589" s="26"/>
      <c r="ANR589" s="26"/>
      <c r="ANS589" s="26"/>
      <c r="ANT589" s="26"/>
      <c r="ANU589" s="26"/>
      <c r="ANV589" s="26"/>
      <c r="ANW589" s="26"/>
      <c r="ANX589" s="26"/>
      <c r="ANY589" s="26"/>
      <c r="ANZ589" s="26"/>
      <c r="AOA589" s="26"/>
      <c r="AOB589" s="26"/>
      <c r="AOC589" s="26"/>
      <c r="AOD589" s="26"/>
      <c r="AOE589" s="26"/>
      <c r="AOF589" s="26"/>
      <c r="AOG589" s="26"/>
      <c r="AOH589" s="26"/>
      <c r="AOI589" s="26"/>
      <c r="AOJ589" s="26"/>
      <c r="AOK589" s="26"/>
      <c r="AOL589" s="26"/>
      <c r="AOM589" s="26"/>
      <c r="AON589" s="26"/>
      <c r="AOO589" s="26"/>
      <c r="AOP589" s="26"/>
      <c r="AOQ589" s="26"/>
      <c r="AOR589" s="26"/>
      <c r="AOS589" s="26"/>
      <c r="AOT589" s="26"/>
      <c r="AOU589" s="26"/>
      <c r="AOV589" s="26"/>
      <c r="AOW589" s="26"/>
      <c r="AOX589" s="26"/>
      <c r="AOY589" s="26"/>
      <c r="AOZ589" s="26"/>
      <c r="APA589" s="26"/>
      <c r="APB589" s="26"/>
      <c r="APC589" s="26"/>
      <c r="APD589" s="26"/>
      <c r="APE589" s="26"/>
      <c r="APF589" s="26"/>
      <c r="APG589" s="26"/>
      <c r="APH589" s="26"/>
      <c r="API589" s="26"/>
      <c r="APJ589" s="26"/>
      <c r="APK589" s="26"/>
      <c r="APL589" s="26"/>
      <c r="APM589" s="26"/>
      <c r="APN589" s="26"/>
      <c r="APO589" s="26"/>
      <c r="APP589" s="26"/>
      <c r="APQ589" s="26"/>
      <c r="APR589" s="26"/>
      <c r="APS589" s="26"/>
      <c r="APT589" s="26"/>
      <c r="APU589" s="26"/>
      <c r="APV589" s="26"/>
      <c r="APW589" s="26"/>
      <c r="APX589" s="26"/>
      <c r="APY589" s="26"/>
      <c r="APZ589" s="26"/>
      <c r="AQA589" s="26"/>
      <c r="AQB589" s="26"/>
      <c r="AQC589" s="26"/>
      <c r="AQD589" s="26"/>
      <c r="AQE589" s="26"/>
      <c r="AQF589" s="26"/>
      <c r="AQG589" s="26"/>
      <c r="AQH589" s="26"/>
      <c r="AQI589" s="26"/>
      <c r="AQJ589" s="26"/>
      <c r="AQK589" s="26"/>
      <c r="AQL589" s="26"/>
      <c r="AQM589" s="26"/>
      <c r="AQN589" s="26"/>
      <c r="AQO589" s="26"/>
      <c r="AQP589" s="26"/>
      <c r="AQQ589" s="26"/>
      <c r="AQR589" s="26"/>
      <c r="AQS589" s="26"/>
      <c r="AQT589" s="26"/>
      <c r="AQU589" s="26"/>
      <c r="AQV589" s="26"/>
      <c r="AQW589" s="26"/>
      <c r="AQX589" s="26"/>
      <c r="AQY589" s="26"/>
      <c r="AQZ589" s="26"/>
      <c r="ARA589" s="26"/>
      <c r="ARB589" s="26"/>
      <c r="ARC589" s="26"/>
      <c r="ARD589" s="26"/>
      <c r="ARE589" s="26"/>
      <c r="ARF589" s="26"/>
      <c r="ARG589" s="26"/>
      <c r="ARH589" s="26"/>
      <c r="ARI589" s="26"/>
      <c r="ARJ589" s="26"/>
      <c r="ARK589" s="26"/>
      <c r="ARL589" s="26"/>
      <c r="ARM589" s="26"/>
      <c r="ARN589" s="26"/>
      <c r="ARO589" s="26"/>
      <c r="ARP589" s="26"/>
      <c r="ARQ589" s="26"/>
      <c r="ARR589" s="26"/>
      <c r="ARS589" s="26"/>
      <c r="ART589" s="26"/>
      <c r="ARU589" s="26"/>
      <c r="ARV589" s="26"/>
      <c r="ARW589" s="26"/>
      <c r="ARX589" s="26"/>
      <c r="ARY589" s="26"/>
      <c r="ARZ589" s="26"/>
      <c r="ASA589" s="26"/>
      <c r="ASB589" s="26"/>
      <c r="ASC589" s="26"/>
      <c r="ASD589" s="26"/>
      <c r="ASE589" s="26"/>
      <c r="ASF589" s="26"/>
      <c r="ASG589" s="26"/>
      <c r="ASH589" s="26"/>
      <c r="ASI589" s="26"/>
      <c r="ASJ589" s="26"/>
      <c r="ASK589" s="26"/>
      <c r="ASL589" s="26"/>
      <c r="ASM589" s="26"/>
      <c r="ASN589" s="26"/>
      <c r="ASO589" s="26"/>
      <c r="ASP589" s="26"/>
      <c r="ASQ589" s="26"/>
      <c r="ASR589" s="26"/>
      <c r="ASS589" s="26"/>
      <c r="AST589" s="26"/>
      <c r="ASU589" s="26"/>
      <c r="ASV589" s="26"/>
      <c r="ASW589" s="26"/>
      <c r="ASX589" s="26"/>
      <c r="ASY589" s="26"/>
      <c r="ASZ589" s="26"/>
      <c r="ATA589" s="26"/>
      <c r="ATB589" s="26"/>
      <c r="ATC589" s="26"/>
      <c r="ATD589" s="26"/>
      <c r="ATE589" s="26"/>
      <c r="ATF589" s="26"/>
      <c r="ATG589" s="26"/>
      <c r="ATH589" s="26"/>
      <c r="ATI589" s="26"/>
      <c r="ATJ589" s="26"/>
      <c r="ATK589" s="26"/>
      <c r="ATL589" s="26"/>
      <c r="ATM589" s="26"/>
      <c r="ATN589" s="26"/>
      <c r="ATO589" s="26"/>
      <c r="ATP589" s="26"/>
      <c r="ATQ589" s="26"/>
      <c r="ATR589" s="26"/>
      <c r="ATS589" s="26"/>
      <c r="ATT589" s="26"/>
      <c r="ATU589" s="26"/>
      <c r="ATV589" s="26"/>
      <c r="ATW589" s="26"/>
      <c r="ATX589" s="26"/>
      <c r="ATY589" s="26"/>
      <c r="ATZ589" s="130"/>
    </row>
    <row r="590" spans="1:16384" x14ac:dyDescent="0.25">
      <c r="A590" s="92"/>
      <c r="B590" s="56">
        <v>1</v>
      </c>
      <c r="C590" s="94" t="s">
        <v>17</v>
      </c>
      <c r="D590" s="1" t="s">
        <v>30</v>
      </c>
      <c r="E590" s="1">
        <v>10</v>
      </c>
      <c r="F590" s="51">
        <v>0.56999999999999995</v>
      </c>
      <c r="G590" s="51">
        <v>0.1</v>
      </c>
      <c r="H590" s="51">
        <v>3.7</v>
      </c>
      <c r="I590" s="51">
        <v>18.2</v>
      </c>
    </row>
    <row r="591" spans="1:16384" s="26" customFormat="1" ht="30" x14ac:dyDescent="0.25">
      <c r="A591" s="92" t="s">
        <v>45</v>
      </c>
      <c r="B591" s="93" t="s">
        <v>12</v>
      </c>
      <c r="C591" s="65" t="s">
        <v>46</v>
      </c>
      <c r="D591" s="1" t="s">
        <v>209</v>
      </c>
      <c r="E591" s="1">
        <v>100</v>
      </c>
      <c r="F591" s="100">
        <v>1</v>
      </c>
      <c r="G591" s="100">
        <v>0</v>
      </c>
      <c r="H591" s="100">
        <v>10</v>
      </c>
      <c r="I591" s="51">
        <v>60</v>
      </c>
    </row>
    <row r="592" spans="1:16384" s="26" customFormat="1" x14ac:dyDescent="0.25">
      <c r="A592" s="75"/>
      <c r="B592" s="93"/>
      <c r="C592" s="65"/>
      <c r="D592" s="41" t="s">
        <v>21</v>
      </c>
      <c r="E592" s="101">
        <f>E591+E590+E589+E585+E580+E572</f>
        <v>455</v>
      </c>
      <c r="F592" s="101">
        <f>F591+F590+F589+F585+F580+F572</f>
        <v>20.189999999999998</v>
      </c>
      <c r="G592" s="101">
        <f>G591+G590+G589+G585+G580+G572</f>
        <v>23.07</v>
      </c>
      <c r="H592" s="101">
        <f>H591+H590+H589+H585+H580+H572</f>
        <v>61.01</v>
      </c>
      <c r="I592" s="101">
        <f>I591+I590+I589+I585+I581+I572</f>
        <v>504.2</v>
      </c>
    </row>
    <row r="593" spans="1:9" s="26" customFormat="1" ht="47.25" x14ac:dyDescent="0.25">
      <c r="A593" s="21"/>
      <c r="B593" s="21"/>
      <c r="C593" s="21"/>
      <c r="D593" s="41" t="s">
        <v>22</v>
      </c>
      <c r="E593" s="170">
        <f>I592/14</f>
        <v>36.014285714285712</v>
      </c>
      <c r="F593" s="46"/>
      <c r="G593" s="46"/>
      <c r="H593" s="46"/>
      <c r="I593" s="178"/>
    </row>
    <row r="594" spans="1:9" x14ac:dyDescent="0.25">
      <c r="A594" s="92" t="s">
        <v>23</v>
      </c>
      <c r="B594" s="93">
        <v>79</v>
      </c>
      <c r="C594" s="94" t="s">
        <v>13</v>
      </c>
      <c r="D594" s="1" t="s">
        <v>267</v>
      </c>
      <c r="E594" s="1">
        <v>30</v>
      </c>
      <c r="F594" s="51">
        <v>0.5</v>
      </c>
      <c r="G594" s="51">
        <v>1.8</v>
      </c>
      <c r="H594" s="51">
        <v>3</v>
      </c>
      <c r="I594" s="100">
        <v>31</v>
      </c>
    </row>
    <row r="595" spans="1:9" x14ac:dyDescent="0.25">
      <c r="A595" s="79"/>
      <c r="B595" s="107"/>
      <c r="C595" s="108"/>
      <c r="D595" s="110" t="s">
        <v>342</v>
      </c>
      <c r="E595" s="110">
        <v>13</v>
      </c>
      <c r="F595" s="109"/>
      <c r="G595" s="109"/>
      <c r="H595" s="109"/>
      <c r="I595" s="109"/>
    </row>
    <row r="596" spans="1:9" x14ac:dyDescent="0.25">
      <c r="A596" s="79"/>
      <c r="B596" s="107"/>
      <c r="C596" s="108"/>
      <c r="D596" s="110" t="s">
        <v>398</v>
      </c>
      <c r="E596" s="110">
        <v>13</v>
      </c>
      <c r="F596" s="109"/>
      <c r="G596" s="109"/>
      <c r="H596" s="109"/>
      <c r="I596" s="109"/>
    </row>
    <row r="597" spans="1:9" x14ac:dyDescent="0.25">
      <c r="A597" s="79"/>
      <c r="B597" s="107"/>
      <c r="C597" s="108"/>
      <c r="D597" s="110" t="s">
        <v>392</v>
      </c>
      <c r="E597" s="110">
        <v>5</v>
      </c>
      <c r="F597" s="109"/>
      <c r="G597" s="109"/>
      <c r="H597" s="109"/>
      <c r="I597" s="109"/>
    </row>
    <row r="598" spans="1:9" x14ac:dyDescent="0.25">
      <c r="A598" s="79"/>
      <c r="B598" s="107"/>
      <c r="C598" s="108"/>
      <c r="D598" s="110" t="s">
        <v>117</v>
      </c>
      <c r="E598" s="110">
        <v>0.1</v>
      </c>
      <c r="F598" s="109"/>
      <c r="G598" s="109"/>
      <c r="H598" s="109"/>
      <c r="I598" s="109"/>
    </row>
    <row r="599" spans="1:9" x14ac:dyDescent="0.25">
      <c r="A599" s="79"/>
      <c r="B599" s="107"/>
      <c r="C599" s="108"/>
      <c r="D599" s="110" t="s">
        <v>114</v>
      </c>
      <c r="E599" s="110">
        <v>1</v>
      </c>
      <c r="F599" s="109"/>
      <c r="G599" s="109"/>
      <c r="H599" s="109"/>
      <c r="I599" s="109"/>
    </row>
    <row r="600" spans="1:9" ht="47.25" x14ac:dyDescent="0.25">
      <c r="A600" s="59"/>
      <c r="B600" s="93" t="s">
        <v>313</v>
      </c>
      <c r="C600" s="94" t="s">
        <v>24</v>
      </c>
      <c r="D600" s="1" t="s">
        <v>330</v>
      </c>
      <c r="E600" s="1">
        <v>150</v>
      </c>
      <c r="F600" s="51">
        <v>1.3</v>
      </c>
      <c r="G600" s="51">
        <v>2.6</v>
      </c>
      <c r="H600" s="51">
        <v>7.4</v>
      </c>
      <c r="I600" s="51">
        <v>59</v>
      </c>
    </row>
    <row r="601" spans="1:9" ht="31.5" x14ac:dyDescent="0.25">
      <c r="A601" s="63"/>
      <c r="B601" s="93">
        <v>495</v>
      </c>
      <c r="C601" s="94" t="s">
        <v>26</v>
      </c>
      <c r="D601" s="1" t="s">
        <v>80</v>
      </c>
      <c r="E601" s="1">
        <v>50</v>
      </c>
      <c r="F601" s="51">
        <v>8</v>
      </c>
      <c r="G601" s="51">
        <v>7.4</v>
      </c>
      <c r="H601" s="51">
        <v>7.4</v>
      </c>
      <c r="I601" s="51">
        <v>130</v>
      </c>
    </row>
    <row r="602" spans="1:9" x14ac:dyDescent="0.25">
      <c r="A602" s="63"/>
      <c r="B602" s="93">
        <v>534</v>
      </c>
      <c r="C602" s="94" t="s">
        <v>48</v>
      </c>
      <c r="D602" s="1" t="s">
        <v>208</v>
      </c>
      <c r="E602" s="1">
        <v>110</v>
      </c>
      <c r="F602" s="51">
        <v>2.5</v>
      </c>
      <c r="G602" s="51">
        <v>3.6</v>
      </c>
      <c r="H602" s="51">
        <v>25</v>
      </c>
      <c r="I602" s="51">
        <v>142</v>
      </c>
    </row>
    <row r="603" spans="1:9" ht="31.5" x14ac:dyDescent="0.25">
      <c r="A603" s="63"/>
      <c r="B603" s="93">
        <v>705</v>
      </c>
      <c r="C603" s="94" t="s">
        <v>28</v>
      </c>
      <c r="D603" s="1" t="s">
        <v>81</v>
      </c>
      <c r="E603" s="1">
        <v>150</v>
      </c>
      <c r="F603" s="51">
        <v>0.48</v>
      </c>
      <c r="G603" s="51">
        <v>0.19</v>
      </c>
      <c r="H603" s="100">
        <v>15.8</v>
      </c>
      <c r="I603" s="51">
        <v>71</v>
      </c>
    </row>
    <row r="604" spans="1:9" x14ac:dyDescent="0.25">
      <c r="A604" s="63"/>
      <c r="B604" s="56">
        <v>1</v>
      </c>
      <c r="C604" s="94" t="s">
        <v>17</v>
      </c>
      <c r="D604" s="1" t="s">
        <v>18</v>
      </c>
      <c r="E604" s="1">
        <v>20</v>
      </c>
      <c r="F604" s="51">
        <v>1.4</v>
      </c>
      <c r="G604" s="51">
        <v>0.14000000000000001</v>
      </c>
      <c r="H604" s="51">
        <v>8.8000000000000007</v>
      </c>
      <c r="I604" s="51">
        <v>48</v>
      </c>
    </row>
    <row r="605" spans="1:9" x14ac:dyDescent="0.25">
      <c r="A605" s="92"/>
      <c r="B605" s="56">
        <v>1</v>
      </c>
      <c r="C605" s="94" t="s">
        <v>17</v>
      </c>
      <c r="D605" s="1" t="s">
        <v>30</v>
      </c>
      <c r="E605" s="1">
        <v>10</v>
      </c>
      <c r="F605" s="51">
        <v>0.56999999999999995</v>
      </c>
      <c r="G605" s="51">
        <v>0.1</v>
      </c>
      <c r="H605" s="51">
        <v>3.7</v>
      </c>
      <c r="I605" s="51">
        <v>18.2</v>
      </c>
    </row>
    <row r="606" spans="1:9" x14ac:dyDescent="0.25">
      <c r="A606" s="64"/>
      <c r="B606" s="93"/>
      <c r="C606" s="65"/>
      <c r="D606" s="33" t="s">
        <v>21</v>
      </c>
      <c r="E606" s="35">
        <f>E594+E600+E601+E602+E603+E604+E605</f>
        <v>520</v>
      </c>
      <c r="F606" s="35">
        <f t="shared" ref="F606:I606" si="18">F594+F600+F601+F602+F603+F604+F605</f>
        <v>14.750000000000002</v>
      </c>
      <c r="G606" s="35">
        <f t="shared" si="18"/>
        <v>15.83</v>
      </c>
      <c r="H606" s="35">
        <f t="shared" si="18"/>
        <v>71.099999999999994</v>
      </c>
      <c r="I606" s="35">
        <f t="shared" si="18"/>
        <v>499.2</v>
      </c>
    </row>
    <row r="607" spans="1:9" ht="47.25" x14ac:dyDescent="0.25">
      <c r="D607" s="33" t="s">
        <v>22</v>
      </c>
      <c r="E607" s="170">
        <f>I606/14</f>
        <v>35.657142857142858</v>
      </c>
      <c r="F607" s="109"/>
      <c r="G607" s="109"/>
      <c r="H607" s="109"/>
      <c r="I607" s="109"/>
    </row>
    <row r="608" spans="1:9" ht="60" x14ac:dyDescent="0.25">
      <c r="A608" s="92" t="s">
        <v>31</v>
      </c>
      <c r="B608" s="93">
        <v>264</v>
      </c>
      <c r="C608" s="94" t="s">
        <v>14</v>
      </c>
      <c r="D608" s="1" t="s">
        <v>276</v>
      </c>
      <c r="E608" s="1">
        <v>205</v>
      </c>
      <c r="F608" s="51">
        <v>5.4</v>
      </c>
      <c r="G608" s="51">
        <v>10.4</v>
      </c>
      <c r="H608" s="51">
        <v>34</v>
      </c>
      <c r="I608" s="51">
        <v>280</v>
      </c>
    </row>
    <row r="609" spans="1:9" ht="46.5" customHeight="1" x14ac:dyDescent="0.25">
      <c r="A609" s="73"/>
      <c r="B609" s="53"/>
      <c r="C609" s="71"/>
      <c r="D609" s="114" t="s">
        <v>419</v>
      </c>
      <c r="E609" s="34">
        <v>144</v>
      </c>
      <c r="F609" s="72"/>
      <c r="G609" s="72"/>
      <c r="H609" s="72"/>
      <c r="I609" s="72"/>
    </row>
    <row r="610" spans="1:9" ht="26.25" customHeight="1" x14ac:dyDescent="0.25">
      <c r="A610" s="73"/>
      <c r="B610" s="53"/>
      <c r="C610" s="71"/>
      <c r="D610" s="164" t="s">
        <v>401</v>
      </c>
      <c r="E610" s="34">
        <v>144</v>
      </c>
      <c r="F610" s="72"/>
      <c r="G610" s="72"/>
      <c r="H610" s="72"/>
      <c r="I610" s="72"/>
    </row>
    <row r="611" spans="1:9" ht="28.5" customHeight="1" x14ac:dyDescent="0.25">
      <c r="A611" s="73"/>
      <c r="B611" s="53"/>
      <c r="C611" s="71"/>
      <c r="D611" s="164" t="s">
        <v>399</v>
      </c>
      <c r="E611" s="34">
        <v>144</v>
      </c>
      <c r="F611" s="72"/>
      <c r="G611" s="72"/>
      <c r="H611" s="72"/>
      <c r="I611" s="72"/>
    </row>
    <row r="612" spans="1:9" ht="24.75" customHeight="1" x14ac:dyDescent="0.25">
      <c r="A612" s="73"/>
      <c r="B612" s="53"/>
      <c r="C612" s="71"/>
      <c r="D612" s="164" t="s">
        <v>400</v>
      </c>
      <c r="E612" s="34">
        <v>144</v>
      </c>
      <c r="F612" s="72"/>
      <c r="G612" s="72"/>
      <c r="H612" s="72"/>
      <c r="I612" s="72"/>
    </row>
    <row r="613" spans="1:9" ht="31.5" x14ac:dyDescent="0.25">
      <c r="A613" s="92"/>
      <c r="B613" s="93"/>
      <c r="C613" s="94"/>
      <c r="D613" s="116" t="s">
        <v>402</v>
      </c>
      <c r="E613" s="36">
        <v>24</v>
      </c>
      <c r="F613" s="72"/>
      <c r="G613" s="55"/>
      <c r="H613" s="55"/>
      <c r="I613" s="88"/>
    </row>
    <row r="614" spans="1:9" ht="31.5" x14ac:dyDescent="0.25">
      <c r="A614" s="87"/>
      <c r="D614" s="116" t="s">
        <v>192</v>
      </c>
      <c r="E614" s="36">
        <v>8</v>
      </c>
      <c r="F614" s="72"/>
      <c r="G614" s="55"/>
      <c r="H614" s="55"/>
      <c r="I614" s="88"/>
    </row>
    <row r="615" spans="1:9" x14ac:dyDescent="0.25">
      <c r="A615" s="87"/>
      <c r="D615" s="116" t="s">
        <v>152</v>
      </c>
      <c r="E615" s="36">
        <v>32</v>
      </c>
      <c r="F615" s="72"/>
      <c r="G615" s="55"/>
      <c r="H615" s="55"/>
      <c r="I615" s="88"/>
    </row>
    <row r="616" spans="1:9" x14ac:dyDescent="0.25">
      <c r="A616" s="87"/>
      <c r="D616" s="116" t="s">
        <v>134</v>
      </c>
      <c r="E616" s="36">
        <v>5</v>
      </c>
      <c r="F616" s="72"/>
      <c r="G616" s="55"/>
      <c r="H616" s="55"/>
      <c r="I616" s="88"/>
    </row>
    <row r="617" spans="1:9" x14ac:dyDescent="0.25">
      <c r="A617" s="87"/>
      <c r="D617" s="116" t="s">
        <v>133</v>
      </c>
      <c r="E617" s="36">
        <v>5</v>
      </c>
      <c r="F617" s="72"/>
      <c r="G617" s="55"/>
      <c r="H617" s="55"/>
      <c r="I617" s="88"/>
    </row>
    <row r="618" spans="1:9" x14ac:dyDescent="0.25">
      <c r="A618" s="87"/>
      <c r="D618" s="116" t="s">
        <v>125</v>
      </c>
      <c r="E618" s="36">
        <v>0.6</v>
      </c>
      <c r="F618" s="72"/>
      <c r="G618" s="55"/>
      <c r="H618" s="55"/>
      <c r="I618" s="88"/>
    </row>
    <row r="619" spans="1:9" ht="31.5" x14ac:dyDescent="0.25">
      <c r="A619" s="92"/>
      <c r="B619" s="93">
        <v>604</v>
      </c>
      <c r="C619" s="94" t="s">
        <v>49</v>
      </c>
      <c r="D619" s="90" t="s">
        <v>420</v>
      </c>
      <c r="E619" s="19">
        <v>15</v>
      </c>
      <c r="F619" s="100"/>
      <c r="G619" s="51"/>
      <c r="H619" s="51"/>
      <c r="I619" s="51"/>
    </row>
    <row r="620" spans="1:9" ht="15" x14ac:dyDescent="0.25">
      <c r="A620" s="92"/>
      <c r="B620" s="93"/>
      <c r="C620" s="94"/>
      <c r="D620" s="200" t="s">
        <v>134</v>
      </c>
      <c r="E620" s="201">
        <v>8</v>
      </c>
      <c r="F620" s="100"/>
      <c r="G620" s="51"/>
      <c r="H620" s="51"/>
      <c r="I620" s="51"/>
    </row>
    <row r="621" spans="1:9" ht="15" x14ac:dyDescent="0.25">
      <c r="A621" s="92"/>
      <c r="B621" s="93"/>
      <c r="C621" s="94"/>
      <c r="D621" s="200" t="s">
        <v>72</v>
      </c>
      <c r="E621" s="201">
        <v>6</v>
      </c>
      <c r="F621" s="100"/>
      <c r="G621" s="51"/>
      <c r="H621" s="51"/>
      <c r="I621" s="51"/>
    </row>
    <row r="622" spans="1:9" ht="45" x14ac:dyDescent="0.25">
      <c r="A622" s="62"/>
      <c r="B622" s="93">
        <v>685</v>
      </c>
      <c r="C622" s="94" t="s">
        <v>82</v>
      </c>
      <c r="D622" s="3" t="s">
        <v>75</v>
      </c>
      <c r="E622" s="1">
        <v>150</v>
      </c>
      <c r="F622" s="100">
        <v>0</v>
      </c>
      <c r="G622" s="100">
        <v>0</v>
      </c>
      <c r="H622" s="100">
        <v>11</v>
      </c>
      <c r="I622" s="51">
        <v>51</v>
      </c>
    </row>
    <row r="623" spans="1:9" x14ac:dyDescent="0.25">
      <c r="A623" s="62"/>
      <c r="B623" s="53"/>
      <c r="C623" s="71"/>
      <c r="D623" s="19" t="s">
        <v>188</v>
      </c>
      <c r="E623" s="153">
        <v>0.5</v>
      </c>
      <c r="F623" s="55"/>
      <c r="G623" s="55"/>
      <c r="H623" s="55"/>
      <c r="I623" s="88"/>
    </row>
    <row r="624" spans="1:9" x14ac:dyDescent="0.25">
      <c r="A624" s="62"/>
      <c r="B624" s="53"/>
      <c r="C624" s="71"/>
      <c r="D624" s="19" t="s">
        <v>123</v>
      </c>
      <c r="E624" s="153">
        <v>150</v>
      </c>
      <c r="F624" s="55"/>
      <c r="G624" s="55"/>
      <c r="H624" s="55"/>
      <c r="I624" s="88"/>
    </row>
    <row r="625" spans="1:9" x14ac:dyDescent="0.25">
      <c r="A625" s="62"/>
      <c r="B625" s="53"/>
      <c r="C625" s="71"/>
      <c r="D625" s="19" t="s">
        <v>112</v>
      </c>
      <c r="E625" s="153">
        <v>10</v>
      </c>
      <c r="F625" s="55"/>
      <c r="G625" s="55"/>
      <c r="H625" s="55"/>
      <c r="I625" s="88"/>
    </row>
    <row r="626" spans="1:9" x14ac:dyDescent="0.25">
      <c r="A626" s="63"/>
      <c r="B626" s="56">
        <v>1</v>
      </c>
      <c r="C626" s="94" t="s">
        <v>17</v>
      </c>
      <c r="D626" s="1" t="s">
        <v>18</v>
      </c>
      <c r="E626" s="1">
        <v>20</v>
      </c>
      <c r="F626" s="51">
        <v>1.4</v>
      </c>
      <c r="G626" s="51">
        <v>0.14000000000000001</v>
      </c>
      <c r="H626" s="51">
        <v>8.8000000000000007</v>
      </c>
      <c r="I626" s="51">
        <v>48</v>
      </c>
    </row>
    <row r="627" spans="1:9" x14ac:dyDescent="0.25">
      <c r="A627" s="92"/>
      <c r="B627" s="56">
        <v>1</v>
      </c>
      <c r="C627" s="94" t="s">
        <v>17</v>
      </c>
      <c r="D627" s="1" t="s">
        <v>30</v>
      </c>
      <c r="E627" s="1">
        <v>10</v>
      </c>
      <c r="F627" s="51">
        <v>0.56999999999999995</v>
      </c>
      <c r="G627" s="51">
        <v>0.1</v>
      </c>
      <c r="H627" s="51">
        <v>3.7</v>
      </c>
      <c r="I627" s="51">
        <v>18.2</v>
      </c>
    </row>
    <row r="628" spans="1:9" x14ac:dyDescent="0.25">
      <c r="A628" s="59"/>
      <c r="B628" s="56"/>
      <c r="C628" s="94" t="s">
        <v>84</v>
      </c>
      <c r="D628" s="14" t="s">
        <v>85</v>
      </c>
      <c r="E628" s="1">
        <v>5</v>
      </c>
      <c r="F628" s="51">
        <v>0</v>
      </c>
      <c r="G628" s="51">
        <v>4.0999999999999996</v>
      </c>
      <c r="H628" s="51">
        <v>5</v>
      </c>
      <c r="I628" s="51">
        <v>34</v>
      </c>
    </row>
    <row r="629" spans="1:9" ht="30" x14ac:dyDescent="0.25">
      <c r="A629" s="89"/>
      <c r="B629" s="56" t="s">
        <v>12</v>
      </c>
      <c r="C629" s="94" t="s">
        <v>86</v>
      </c>
      <c r="D629" s="1" t="s">
        <v>87</v>
      </c>
      <c r="E629" s="14">
        <v>15</v>
      </c>
      <c r="F629" s="94">
        <v>0.8</v>
      </c>
      <c r="G629" s="94">
        <v>1.5</v>
      </c>
      <c r="H629" s="94">
        <v>4.5</v>
      </c>
      <c r="I629" s="58">
        <v>60</v>
      </c>
    </row>
    <row r="630" spans="1:9" x14ac:dyDescent="0.25">
      <c r="A630" s="64"/>
      <c r="B630" s="93"/>
      <c r="C630" s="65"/>
      <c r="D630" s="42" t="s">
        <v>21</v>
      </c>
      <c r="E630" s="101">
        <f>E629+E626+E622+E608+E627</f>
        <v>400</v>
      </c>
      <c r="F630" s="101">
        <f>F629+F626+F622+F608</f>
        <v>7.6000000000000005</v>
      </c>
      <c r="G630" s="101">
        <f>G629+G626+G622+G608</f>
        <v>12.040000000000001</v>
      </c>
      <c r="H630" s="101">
        <f>H629+H626+H622+H608</f>
        <v>58.3</v>
      </c>
      <c r="I630" s="101">
        <f>I629+I626+I622+I608</f>
        <v>439</v>
      </c>
    </row>
    <row r="631" spans="1:9" ht="47.25" x14ac:dyDescent="0.25">
      <c r="A631" s="59"/>
      <c r="B631" s="93"/>
      <c r="C631" s="65"/>
      <c r="D631" s="42" t="s">
        <v>22</v>
      </c>
      <c r="E631" s="170">
        <f>I630/14</f>
        <v>31.357142857142858</v>
      </c>
      <c r="F631" s="109">
        <f>0.6*F629</f>
        <v>0.48</v>
      </c>
      <c r="G631" s="109">
        <f t="shared" ref="G631:I631" si="19">0.6*G629</f>
        <v>0.89999999999999991</v>
      </c>
      <c r="H631" s="109">
        <f t="shared" si="19"/>
        <v>2.6999999999999997</v>
      </c>
      <c r="I631" s="109">
        <f t="shared" si="19"/>
        <v>36</v>
      </c>
    </row>
    <row r="632" spans="1:9" ht="31.5" x14ac:dyDescent="0.25">
      <c r="A632" s="188"/>
      <c r="B632" s="93"/>
      <c r="C632" s="65"/>
      <c r="D632" s="189" t="s">
        <v>325</v>
      </c>
      <c r="E632" s="170"/>
      <c r="F632" s="94"/>
      <c r="G632" s="94"/>
      <c r="H632" s="94"/>
      <c r="I632" s="94"/>
    </row>
    <row r="633" spans="1:9" x14ac:dyDescent="0.25">
      <c r="D633" s="115" t="s">
        <v>102</v>
      </c>
      <c r="E633" s="1"/>
      <c r="F633" s="9"/>
      <c r="G633" s="9"/>
      <c r="H633" s="8"/>
      <c r="I633" s="8"/>
    </row>
    <row r="634" spans="1:9" s="26" customFormat="1" ht="31.5" x14ac:dyDescent="0.25">
      <c r="A634" s="90" t="s">
        <v>39</v>
      </c>
      <c r="B634" s="45">
        <v>160</v>
      </c>
      <c r="C634" s="46" t="s">
        <v>99</v>
      </c>
      <c r="D634" s="1" t="s">
        <v>277</v>
      </c>
      <c r="E634" s="1">
        <v>200</v>
      </c>
      <c r="F634" s="9">
        <v>5.6</v>
      </c>
      <c r="G634" s="9">
        <v>6.3</v>
      </c>
      <c r="H634" s="9">
        <v>19</v>
      </c>
      <c r="I634" s="8">
        <v>113</v>
      </c>
    </row>
    <row r="635" spans="1:9" x14ac:dyDescent="0.25">
      <c r="A635" s="92"/>
      <c r="B635" s="93"/>
      <c r="C635" s="94"/>
      <c r="D635" s="46" t="s">
        <v>164</v>
      </c>
      <c r="E635" s="36">
        <v>184</v>
      </c>
      <c r="F635" s="94"/>
      <c r="G635" s="94"/>
      <c r="H635" s="94"/>
      <c r="I635" s="94"/>
    </row>
    <row r="636" spans="1:9" x14ac:dyDescent="0.25">
      <c r="A636" s="92"/>
      <c r="B636" s="93"/>
      <c r="C636" s="94"/>
      <c r="D636" s="46" t="s">
        <v>135</v>
      </c>
      <c r="E636" s="36">
        <v>1.6</v>
      </c>
      <c r="F636" s="94"/>
      <c r="G636" s="94"/>
      <c r="H636" s="94"/>
      <c r="I636" s="94"/>
    </row>
    <row r="637" spans="1:9" x14ac:dyDescent="0.25">
      <c r="A637" s="92"/>
      <c r="B637" s="93"/>
      <c r="C637" s="94"/>
      <c r="D637" s="46" t="s">
        <v>85</v>
      </c>
      <c r="E637" s="36">
        <v>2</v>
      </c>
      <c r="F637" s="94"/>
      <c r="G637" s="94"/>
      <c r="H637" s="94"/>
      <c r="I637" s="94"/>
    </row>
    <row r="638" spans="1:9" x14ac:dyDescent="0.25">
      <c r="A638" s="92"/>
      <c r="B638" s="93"/>
      <c r="C638" s="94"/>
      <c r="D638" s="46" t="s">
        <v>190</v>
      </c>
      <c r="E638" s="36">
        <v>16</v>
      </c>
      <c r="F638" s="94"/>
      <c r="G638" s="94"/>
      <c r="H638" s="94"/>
      <c r="I638" s="94"/>
    </row>
    <row r="639" spans="1:9" x14ac:dyDescent="0.25">
      <c r="A639" s="92"/>
      <c r="B639" s="93"/>
      <c r="C639" s="94"/>
      <c r="D639" s="46" t="s">
        <v>117</v>
      </c>
      <c r="E639" s="36">
        <v>0.4</v>
      </c>
      <c r="F639" s="94"/>
      <c r="G639" s="94"/>
      <c r="H639" s="94"/>
      <c r="I639" s="94"/>
    </row>
    <row r="640" spans="1:9" ht="47.25" x14ac:dyDescent="0.25">
      <c r="A640" s="30"/>
      <c r="B640" s="45">
        <v>685</v>
      </c>
      <c r="C640" s="46" t="s">
        <v>82</v>
      </c>
      <c r="D640" s="3" t="s">
        <v>83</v>
      </c>
      <c r="E640" s="1">
        <v>150</v>
      </c>
      <c r="F640" s="9">
        <v>0</v>
      </c>
      <c r="G640" s="9">
        <v>0</v>
      </c>
      <c r="H640" s="9">
        <v>15</v>
      </c>
      <c r="I640" s="8">
        <v>51</v>
      </c>
    </row>
    <row r="641" spans="1:9" x14ac:dyDescent="0.25">
      <c r="A641" s="30"/>
      <c r="B641" s="23"/>
      <c r="C641" s="24"/>
      <c r="D641" s="19" t="s">
        <v>188</v>
      </c>
      <c r="E641" s="153">
        <v>0.5</v>
      </c>
      <c r="F641" s="25"/>
      <c r="G641" s="25"/>
      <c r="H641" s="25"/>
      <c r="I641" s="187"/>
    </row>
    <row r="642" spans="1:9" x14ac:dyDescent="0.25">
      <c r="A642" s="30"/>
      <c r="B642" s="23"/>
      <c r="C642" s="24"/>
      <c r="D642" s="19" t="s">
        <v>123</v>
      </c>
      <c r="E642" s="153">
        <v>112</v>
      </c>
      <c r="F642" s="25"/>
      <c r="G642" s="25"/>
      <c r="H642" s="25"/>
      <c r="I642" s="187"/>
    </row>
    <row r="643" spans="1:9" x14ac:dyDescent="0.25">
      <c r="A643" s="30"/>
      <c r="B643" s="23"/>
      <c r="C643" s="24"/>
      <c r="D643" s="19" t="s">
        <v>112</v>
      </c>
      <c r="E643" s="153">
        <v>10</v>
      </c>
      <c r="F643" s="25"/>
      <c r="G643" s="25"/>
      <c r="H643" s="25"/>
      <c r="I643" s="187"/>
    </row>
    <row r="644" spans="1:9" x14ac:dyDescent="0.25">
      <c r="A644" s="90"/>
      <c r="D644" s="19" t="s">
        <v>131</v>
      </c>
      <c r="E644" s="153">
        <v>38</v>
      </c>
      <c r="F644" s="25"/>
      <c r="G644" s="25"/>
      <c r="H644" s="25"/>
      <c r="I644" s="187"/>
    </row>
    <row r="645" spans="1:9" ht="31.5" x14ac:dyDescent="0.25">
      <c r="A645" s="90"/>
      <c r="B645" s="45">
        <v>1</v>
      </c>
      <c r="C645" s="46" t="s">
        <v>13</v>
      </c>
      <c r="D645" s="1" t="s">
        <v>42</v>
      </c>
      <c r="E645" s="1">
        <v>20</v>
      </c>
      <c r="F645" s="9">
        <v>1</v>
      </c>
      <c r="G645" s="9">
        <v>4.8</v>
      </c>
      <c r="H645" s="9">
        <v>6.4</v>
      </c>
      <c r="I645" s="8">
        <v>75</v>
      </c>
    </row>
    <row r="646" spans="1:9" x14ac:dyDescent="0.25">
      <c r="A646" s="90"/>
      <c r="B646" s="45"/>
      <c r="C646" s="91"/>
      <c r="D646" s="19" t="s">
        <v>71</v>
      </c>
      <c r="E646" s="19">
        <v>10</v>
      </c>
      <c r="F646" s="9"/>
      <c r="G646" s="9"/>
      <c r="H646" s="9"/>
      <c r="I646" s="9"/>
    </row>
    <row r="647" spans="1:9" x14ac:dyDescent="0.25">
      <c r="A647" s="90"/>
      <c r="B647" s="45"/>
      <c r="C647" s="91"/>
      <c r="D647" s="19" t="s">
        <v>72</v>
      </c>
      <c r="E647" s="19">
        <v>10</v>
      </c>
      <c r="F647" s="9"/>
      <c r="G647" s="9"/>
      <c r="H647" s="9"/>
      <c r="I647" s="8"/>
    </row>
    <row r="648" spans="1:9" x14ac:dyDescent="0.25">
      <c r="A648" s="90"/>
      <c r="B648" s="45"/>
      <c r="C648" s="91"/>
      <c r="D648" s="19" t="s">
        <v>71</v>
      </c>
      <c r="E648" s="19">
        <v>10</v>
      </c>
      <c r="F648" s="8">
        <v>0.7</v>
      </c>
      <c r="G648" s="8">
        <v>0.1</v>
      </c>
      <c r="H648" s="8">
        <v>4.4000000000000004</v>
      </c>
      <c r="I648" s="8">
        <v>24</v>
      </c>
    </row>
    <row r="649" spans="1:9" x14ac:dyDescent="0.25">
      <c r="A649" s="92"/>
      <c r="B649" s="56">
        <v>1</v>
      </c>
      <c r="C649" s="94" t="s">
        <v>17</v>
      </c>
      <c r="D649" s="1" t="s">
        <v>30</v>
      </c>
      <c r="E649" s="1">
        <v>10</v>
      </c>
      <c r="F649" s="51">
        <v>0.56999999999999995</v>
      </c>
      <c r="G649" s="51">
        <v>0.1</v>
      </c>
      <c r="H649" s="51">
        <v>3.7</v>
      </c>
      <c r="I649" s="51">
        <v>18.2</v>
      </c>
    </row>
    <row r="650" spans="1:9" ht="31.5" x14ac:dyDescent="0.25">
      <c r="A650" s="90" t="s">
        <v>45</v>
      </c>
      <c r="B650" s="12"/>
      <c r="C650" s="35"/>
      <c r="D650" s="1" t="s">
        <v>73</v>
      </c>
      <c r="E650" s="1">
        <v>100</v>
      </c>
      <c r="F650" s="9">
        <v>0.7</v>
      </c>
      <c r="G650" s="9">
        <v>0</v>
      </c>
      <c r="H650" s="9">
        <v>10</v>
      </c>
      <c r="I650" s="8">
        <v>80</v>
      </c>
    </row>
    <row r="651" spans="1:9" x14ac:dyDescent="0.25">
      <c r="A651" s="129"/>
      <c r="B651" s="12"/>
      <c r="C651" s="35"/>
      <c r="D651" s="33" t="s">
        <v>21</v>
      </c>
      <c r="E651" s="101">
        <f>E650+E649+E645+E640+E634</f>
        <v>480</v>
      </c>
      <c r="F651" s="101">
        <f>F650+F649+F645+F640+F634</f>
        <v>7.8699999999999992</v>
      </c>
      <c r="G651" s="101">
        <f>G650+G649+G645+G640+G634</f>
        <v>11.2</v>
      </c>
      <c r="H651" s="101">
        <f>H650+H649+H645+H640+H634</f>
        <v>54.1</v>
      </c>
      <c r="I651" s="101">
        <f>I650+I649+I645+I640+I634</f>
        <v>337.2</v>
      </c>
    </row>
    <row r="652" spans="1:9" ht="47.25" x14ac:dyDescent="0.25">
      <c r="A652" s="129"/>
      <c r="D652" s="33" t="s">
        <v>22</v>
      </c>
      <c r="E652" s="170">
        <f>I651/14</f>
        <v>24.085714285714285</v>
      </c>
      <c r="F652" s="192"/>
      <c r="G652" s="192"/>
      <c r="H652" s="191"/>
      <c r="I652" s="185"/>
    </row>
    <row r="653" spans="1:9" x14ac:dyDescent="0.25">
      <c r="A653" s="18" t="s">
        <v>23</v>
      </c>
      <c r="B653" s="45">
        <v>16</v>
      </c>
      <c r="C653" s="46" t="s">
        <v>13</v>
      </c>
      <c r="D653" s="1" t="s">
        <v>201</v>
      </c>
      <c r="E653" s="1">
        <v>30</v>
      </c>
      <c r="F653" s="8"/>
      <c r="G653" s="8"/>
      <c r="H653" s="8"/>
      <c r="I653" s="8">
        <v>8</v>
      </c>
    </row>
    <row r="654" spans="1:9" ht="47.25" x14ac:dyDescent="0.25">
      <c r="A654" s="70"/>
      <c r="B654" s="53">
        <v>181</v>
      </c>
      <c r="C654" s="71" t="s">
        <v>24</v>
      </c>
      <c r="D654" s="113" t="s">
        <v>47</v>
      </c>
      <c r="E654" s="113">
        <v>150</v>
      </c>
      <c r="F654" s="72">
        <v>3.8</v>
      </c>
      <c r="G654" s="72">
        <v>4.5</v>
      </c>
      <c r="H654" s="72">
        <v>10</v>
      </c>
      <c r="I654" s="72">
        <v>94</v>
      </c>
    </row>
    <row r="655" spans="1:9" x14ac:dyDescent="0.25">
      <c r="A655" s="70"/>
      <c r="B655" s="53"/>
      <c r="C655" s="71"/>
      <c r="D655" s="19" t="s">
        <v>138</v>
      </c>
      <c r="E655" s="19">
        <v>20</v>
      </c>
      <c r="F655" s="72"/>
      <c r="G655" s="72"/>
      <c r="H655" s="72"/>
      <c r="I655" s="72"/>
    </row>
    <row r="656" spans="1:9" x14ac:dyDescent="0.25">
      <c r="A656" s="70"/>
      <c r="B656" s="53"/>
      <c r="C656" s="71"/>
      <c r="D656" s="19" t="s">
        <v>403</v>
      </c>
      <c r="E656" s="19">
        <v>11</v>
      </c>
      <c r="F656" s="72"/>
      <c r="G656" s="72"/>
      <c r="H656" s="72"/>
      <c r="I656" s="72"/>
    </row>
    <row r="657" spans="1:9" x14ac:dyDescent="0.25">
      <c r="A657" s="70"/>
      <c r="B657" s="53"/>
      <c r="C657" s="71"/>
      <c r="D657" s="19" t="s">
        <v>139</v>
      </c>
      <c r="E657" s="19">
        <v>1</v>
      </c>
      <c r="F657" s="72"/>
      <c r="G657" s="72"/>
      <c r="H657" s="72"/>
      <c r="I657" s="72"/>
    </row>
    <row r="658" spans="1:9" x14ac:dyDescent="0.25">
      <c r="A658" s="70"/>
      <c r="B658" s="53"/>
      <c r="C658" s="71"/>
      <c r="D658" s="19" t="s">
        <v>404</v>
      </c>
      <c r="E658" s="19">
        <v>27</v>
      </c>
      <c r="F658" s="72"/>
      <c r="G658" s="72"/>
      <c r="H658" s="72"/>
      <c r="I658" s="72"/>
    </row>
    <row r="659" spans="1:9" x14ac:dyDescent="0.25">
      <c r="A659" s="70"/>
      <c r="B659" s="53"/>
      <c r="C659" s="71"/>
      <c r="D659" s="19" t="s">
        <v>140</v>
      </c>
      <c r="E659" s="19">
        <v>5</v>
      </c>
      <c r="F659" s="72"/>
      <c r="G659" s="72"/>
      <c r="H659" s="72"/>
      <c r="I659" s="72"/>
    </row>
    <row r="660" spans="1:9" x14ac:dyDescent="0.25">
      <c r="A660" s="70"/>
      <c r="B660" s="53"/>
      <c r="C660" s="71"/>
      <c r="D660" s="19" t="s">
        <v>123</v>
      </c>
      <c r="E660" s="19">
        <v>116</v>
      </c>
      <c r="F660" s="72"/>
      <c r="G660" s="72"/>
      <c r="H660" s="72"/>
      <c r="I660" s="72"/>
    </row>
    <row r="661" spans="1:9" x14ac:dyDescent="0.25">
      <c r="A661" s="70"/>
      <c r="B661" s="53"/>
      <c r="C661" s="71"/>
      <c r="D661" s="19" t="s">
        <v>141</v>
      </c>
      <c r="E661" s="19">
        <v>0.7</v>
      </c>
      <c r="F661" s="72"/>
      <c r="G661" s="72"/>
      <c r="H661" s="72"/>
      <c r="I661" s="72"/>
    </row>
    <row r="662" spans="1:9" x14ac:dyDescent="0.25">
      <c r="A662" s="70"/>
      <c r="B662" s="53"/>
      <c r="C662" s="71"/>
      <c r="D662" s="19" t="s">
        <v>125</v>
      </c>
      <c r="E662" s="19">
        <v>0.6</v>
      </c>
      <c r="F662" s="72"/>
      <c r="G662" s="72"/>
      <c r="H662" s="72"/>
      <c r="I662" s="72"/>
    </row>
    <row r="663" spans="1:9" s="26" customFormat="1" ht="31.5" x14ac:dyDescent="0.25">
      <c r="A663" s="22"/>
      <c r="B663" s="45" t="s">
        <v>421</v>
      </c>
      <c r="C663" s="46" t="s">
        <v>26</v>
      </c>
      <c r="D663" s="1" t="s">
        <v>422</v>
      </c>
      <c r="E663" s="1">
        <v>65</v>
      </c>
      <c r="F663" s="4">
        <v>6.9</v>
      </c>
      <c r="G663" s="4">
        <v>5.3</v>
      </c>
      <c r="H663" s="4">
        <v>5.3</v>
      </c>
      <c r="I663" s="4">
        <v>101</v>
      </c>
    </row>
    <row r="664" spans="1:9" s="123" customFormat="1" ht="31.5" x14ac:dyDescent="0.25">
      <c r="A664" s="22"/>
      <c r="B664" s="23"/>
      <c r="C664" s="24"/>
      <c r="D664" s="19" t="s">
        <v>291</v>
      </c>
      <c r="E664" s="19">
        <v>46</v>
      </c>
      <c r="F664" s="154"/>
      <c r="G664" s="154"/>
      <c r="H664" s="154"/>
      <c r="I664" s="154"/>
    </row>
    <row r="665" spans="1:9" s="123" customFormat="1" x14ac:dyDescent="0.25">
      <c r="A665" s="22"/>
      <c r="B665" s="23"/>
      <c r="C665" s="24"/>
      <c r="D665" s="149" t="s">
        <v>278</v>
      </c>
      <c r="E665" s="1">
        <v>30</v>
      </c>
      <c r="F665" s="154"/>
      <c r="G665" s="154"/>
      <c r="H665" s="154"/>
      <c r="I665" s="154"/>
    </row>
    <row r="666" spans="1:9" s="123" customFormat="1" x14ac:dyDescent="0.25">
      <c r="A666" s="22"/>
      <c r="B666" s="23"/>
      <c r="C666" s="24"/>
      <c r="D666" s="19" t="s">
        <v>118</v>
      </c>
      <c r="E666" s="19">
        <v>17</v>
      </c>
      <c r="F666" s="154"/>
      <c r="G666" s="154"/>
      <c r="H666" s="154"/>
      <c r="I666" s="154"/>
    </row>
    <row r="667" spans="1:9" s="123" customFormat="1" x14ac:dyDescent="0.25">
      <c r="A667" s="22"/>
      <c r="B667" s="23"/>
      <c r="C667" s="24"/>
      <c r="D667" s="19" t="s">
        <v>279</v>
      </c>
      <c r="E667" s="19">
        <v>3</v>
      </c>
      <c r="F667" s="154"/>
      <c r="G667" s="154"/>
      <c r="H667" s="154"/>
      <c r="I667" s="154"/>
    </row>
    <row r="668" spans="1:9" s="123" customFormat="1" x14ac:dyDescent="0.25">
      <c r="A668" s="22"/>
      <c r="B668" s="23"/>
      <c r="C668" s="24"/>
      <c r="D668" s="19" t="s">
        <v>290</v>
      </c>
      <c r="E668" s="19">
        <v>7</v>
      </c>
      <c r="F668" s="154"/>
      <c r="G668" s="154"/>
      <c r="H668" s="154"/>
      <c r="I668" s="154"/>
    </row>
    <row r="669" spans="1:9" s="123" customFormat="1" x14ac:dyDescent="0.25">
      <c r="A669" s="22"/>
      <c r="B669" s="23"/>
      <c r="C669" s="24"/>
      <c r="D669" s="19" t="s">
        <v>114</v>
      </c>
      <c r="E669" s="19">
        <v>2</v>
      </c>
      <c r="F669" s="154"/>
      <c r="G669" s="154"/>
      <c r="H669" s="154"/>
      <c r="I669" s="154"/>
    </row>
    <row r="670" spans="1:9" s="123" customFormat="1" x14ac:dyDescent="0.25">
      <c r="A670" s="22"/>
      <c r="B670" s="23"/>
      <c r="C670" s="24"/>
      <c r="D670" s="19" t="s">
        <v>281</v>
      </c>
      <c r="E670" s="19">
        <v>2</v>
      </c>
      <c r="F670" s="154"/>
      <c r="G670" s="154"/>
      <c r="H670" s="154"/>
      <c r="I670" s="154"/>
    </row>
    <row r="671" spans="1:9" s="123" customFormat="1" x14ac:dyDescent="0.25">
      <c r="A671" s="22"/>
      <c r="B671" s="23"/>
      <c r="C671" s="24"/>
      <c r="D671" s="149" t="s">
        <v>49</v>
      </c>
      <c r="E671" s="149">
        <v>15</v>
      </c>
      <c r="G671" s="154"/>
      <c r="H671" s="154"/>
      <c r="I671" s="154"/>
    </row>
    <row r="672" spans="1:9" s="123" customFormat="1" x14ac:dyDescent="0.25">
      <c r="A672" s="22"/>
      <c r="B672" s="23"/>
      <c r="C672" s="24"/>
      <c r="D672" s="116" t="s">
        <v>288</v>
      </c>
      <c r="E672" s="13">
        <v>2.4</v>
      </c>
      <c r="F672" s="154"/>
      <c r="G672" s="154"/>
      <c r="H672" s="154"/>
      <c r="I672" s="154"/>
    </row>
    <row r="673" spans="1:9" s="123" customFormat="1" x14ac:dyDescent="0.25">
      <c r="A673" s="22"/>
      <c r="B673" s="23"/>
      <c r="C673" s="24"/>
      <c r="D673" s="116" t="s">
        <v>289</v>
      </c>
      <c r="E673" s="13">
        <v>2.4</v>
      </c>
      <c r="F673" s="154"/>
      <c r="G673" s="154"/>
      <c r="H673" s="154"/>
      <c r="I673" s="154"/>
    </row>
    <row r="674" spans="1:9" s="123" customFormat="1" x14ac:dyDescent="0.25">
      <c r="A674" s="22"/>
      <c r="B674" s="23"/>
      <c r="C674" s="24"/>
      <c r="D674" s="116" t="s">
        <v>280</v>
      </c>
      <c r="E674" s="13">
        <v>2</v>
      </c>
      <c r="F674" s="154"/>
      <c r="G674" s="154"/>
      <c r="H674" s="154"/>
      <c r="I674" s="154"/>
    </row>
    <row r="675" spans="1:9" s="123" customFormat="1" x14ac:dyDescent="0.25">
      <c r="A675" s="22"/>
      <c r="B675" s="23"/>
      <c r="C675" s="24"/>
      <c r="D675" s="116" t="s">
        <v>114</v>
      </c>
      <c r="E675" s="13">
        <v>1</v>
      </c>
      <c r="F675" s="154"/>
      <c r="G675" s="154"/>
      <c r="H675" s="154"/>
      <c r="I675" s="154"/>
    </row>
    <row r="676" spans="1:9" s="123" customFormat="1" x14ac:dyDescent="0.25">
      <c r="A676" s="22"/>
      <c r="B676" s="23"/>
      <c r="C676" s="24"/>
      <c r="D676" s="116" t="s">
        <v>134</v>
      </c>
      <c r="E676" s="13">
        <v>6</v>
      </c>
      <c r="F676" s="154"/>
      <c r="G676" s="154"/>
      <c r="H676" s="154"/>
      <c r="I676" s="154"/>
    </row>
    <row r="677" spans="1:9" s="123" customFormat="1" x14ac:dyDescent="0.25">
      <c r="A677" s="22"/>
      <c r="B677" s="23"/>
      <c r="C677" s="24"/>
      <c r="D677" s="116" t="s">
        <v>117</v>
      </c>
      <c r="E677" s="13">
        <v>0.1</v>
      </c>
      <c r="F677" s="154"/>
      <c r="G677" s="154"/>
      <c r="H677" s="154"/>
      <c r="I677" s="154"/>
    </row>
    <row r="678" spans="1:9" x14ac:dyDescent="0.25">
      <c r="A678" s="6"/>
      <c r="D678" s="19" t="s">
        <v>115</v>
      </c>
      <c r="E678" s="114">
        <v>5</v>
      </c>
      <c r="F678" s="154"/>
      <c r="G678" s="154"/>
      <c r="H678" s="154"/>
      <c r="I678" s="154"/>
    </row>
    <row r="679" spans="1:9" ht="30" customHeight="1" x14ac:dyDescent="0.25">
      <c r="A679" s="52"/>
      <c r="B679" s="53">
        <v>520</v>
      </c>
      <c r="C679" s="71" t="s">
        <v>58</v>
      </c>
      <c r="D679" s="146" t="s">
        <v>268</v>
      </c>
      <c r="E679" s="147">
        <v>110</v>
      </c>
      <c r="F679" s="157">
        <v>2.2999999999999998</v>
      </c>
      <c r="G679" s="157">
        <v>4.9000000000000004</v>
      </c>
      <c r="H679" s="157">
        <v>16</v>
      </c>
      <c r="I679" s="157">
        <v>122</v>
      </c>
    </row>
    <row r="680" spans="1:9" ht="51.75" customHeight="1" x14ac:dyDescent="0.25">
      <c r="A680" s="73"/>
      <c r="B680" s="53"/>
      <c r="C680" s="71"/>
      <c r="D680" s="114" t="s">
        <v>381</v>
      </c>
      <c r="E680" s="34">
        <v>95</v>
      </c>
      <c r="F680" s="72"/>
      <c r="G680" s="72"/>
      <c r="H680" s="72"/>
      <c r="I680" s="72"/>
    </row>
    <row r="681" spans="1:9" ht="26.25" customHeight="1" x14ac:dyDescent="0.25">
      <c r="A681" s="73"/>
      <c r="B681" s="53"/>
      <c r="C681" s="71"/>
      <c r="D681" s="164" t="s">
        <v>382</v>
      </c>
      <c r="E681" s="34">
        <v>95</v>
      </c>
      <c r="F681" s="72"/>
      <c r="G681" s="72"/>
      <c r="H681" s="72"/>
      <c r="I681" s="72"/>
    </row>
    <row r="682" spans="1:9" ht="28.5" customHeight="1" x14ac:dyDescent="0.25">
      <c r="A682" s="73"/>
      <c r="B682" s="53"/>
      <c r="C682" s="71"/>
      <c r="D682" s="164" t="s">
        <v>396</v>
      </c>
      <c r="E682" s="34">
        <v>95</v>
      </c>
      <c r="F682" s="72"/>
      <c r="G682" s="72"/>
      <c r="H682" s="72"/>
      <c r="I682" s="72"/>
    </row>
    <row r="683" spans="1:9" ht="24.75" customHeight="1" x14ac:dyDescent="0.25">
      <c r="A683" s="73"/>
      <c r="B683" s="53"/>
      <c r="C683" s="71"/>
      <c r="D683" s="164" t="s">
        <v>397</v>
      </c>
      <c r="E683" s="34">
        <v>95</v>
      </c>
      <c r="F683" s="72"/>
      <c r="G683" s="72"/>
      <c r="H683" s="72"/>
      <c r="I683" s="72"/>
    </row>
    <row r="684" spans="1:9" x14ac:dyDescent="0.25">
      <c r="A684" s="52"/>
      <c r="B684" s="53"/>
      <c r="C684" s="71"/>
      <c r="D684" s="19" t="s">
        <v>131</v>
      </c>
      <c r="E684" s="19">
        <v>17</v>
      </c>
      <c r="F684" s="72"/>
      <c r="G684" s="148"/>
      <c r="H684" s="148"/>
      <c r="I684" s="148"/>
    </row>
    <row r="685" spans="1:9" s="26" customFormat="1" x14ac:dyDescent="0.25">
      <c r="A685" s="52"/>
      <c r="B685" s="53"/>
      <c r="C685" s="71"/>
      <c r="D685" s="19" t="s">
        <v>117</v>
      </c>
      <c r="E685" s="19">
        <v>0.2</v>
      </c>
      <c r="F685" s="72"/>
      <c r="G685" s="148"/>
      <c r="H685" s="148"/>
      <c r="I685" s="148"/>
    </row>
    <row r="686" spans="1:9" s="26" customFormat="1" x14ac:dyDescent="0.25">
      <c r="A686" s="52"/>
      <c r="B686" s="53"/>
      <c r="C686" s="71"/>
      <c r="D686" s="19" t="s">
        <v>85</v>
      </c>
      <c r="E686" s="19">
        <v>3</v>
      </c>
      <c r="F686" s="72"/>
      <c r="G686" s="148"/>
      <c r="H686" s="148"/>
      <c r="I686" s="148"/>
    </row>
    <row r="687" spans="1:9" s="26" customFormat="1" x14ac:dyDescent="0.25">
      <c r="A687" s="62"/>
      <c r="B687" s="53">
        <v>639</v>
      </c>
      <c r="C687" s="71" t="s">
        <v>28</v>
      </c>
      <c r="D687" s="113" t="s">
        <v>29</v>
      </c>
      <c r="E687" s="113">
        <v>150</v>
      </c>
      <c r="F687" s="55">
        <v>0.15</v>
      </c>
      <c r="G687" s="55">
        <v>0</v>
      </c>
      <c r="H687" s="55">
        <v>19.8</v>
      </c>
      <c r="I687" s="55">
        <v>93</v>
      </c>
    </row>
    <row r="688" spans="1:9" s="26" customFormat="1" x14ac:dyDescent="0.25">
      <c r="A688" s="62"/>
      <c r="B688" s="53"/>
      <c r="C688" s="71"/>
      <c r="D688" s="19" t="s">
        <v>122</v>
      </c>
      <c r="E688" s="34">
        <v>15</v>
      </c>
      <c r="F688" s="55"/>
      <c r="G688" s="55"/>
      <c r="H688" s="55"/>
      <c r="I688" s="55"/>
    </row>
    <row r="689" spans="1:9" x14ac:dyDescent="0.25">
      <c r="A689" s="62"/>
      <c r="B689" s="53"/>
      <c r="C689" s="71"/>
      <c r="D689" s="19" t="s">
        <v>123</v>
      </c>
      <c r="E689" s="34">
        <v>150</v>
      </c>
      <c r="F689" s="55"/>
      <c r="G689" s="55"/>
      <c r="H689" s="55"/>
      <c r="I689" s="55"/>
    </row>
    <row r="690" spans="1:9" s="26" customFormat="1" x14ac:dyDescent="0.25">
      <c r="A690" s="62"/>
      <c r="B690" s="53"/>
      <c r="C690" s="71"/>
      <c r="D690" s="19" t="s">
        <v>112</v>
      </c>
      <c r="E690" s="34">
        <v>10</v>
      </c>
      <c r="F690" s="55"/>
      <c r="G690" s="55"/>
      <c r="H690" s="55"/>
      <c r="I690" s="55"/>
    </row>
    <row r="691" spans="1:9" s="26" customFormat="1" x14ac:dyDescent="0.25">
      <c r="A691" s="62"/>
      <c r="B691" s="53"/>
      <c r="C691" s="71" t="s">
        <v>414</v>
      </c>
      <c r="D691" s="34" t="s">
        <v>423</v>
      </c>
      <c r="E691" s="34">
        <v>0.03</v>
      </c>
      <c r="F691" s="55"/>
      <c r="G691" s="55"/>
      <c r="H691" s="55"/>
      <c r="I691" s="55"/>
    </row>
    <row r="692" spans="1:9" x14ac:dyDescent="0.25">
      <c r="A692" s="63"/>
      <c r="B692" s="56">
        <v>1</v>
      </c>
      <c r="C692" s="94" t="s">
        <v>17</v>
      </c>
      <c r="D692" s="1" t="s">
        <v>18</v>
      </c>
      <c r="E692" s="1">
        <v>20</v>
      </c>
      <c r="F692" s="51">
        <v>1.4</v>
      </c>
      <c r="G692" s="51">
        <v>0.14000000000000001</v>
      </c>
      <c r="H692" s="51">
        <v>8.8000000000000007</v>
      </c>
      <c r="I692" s="51">
        <v>48</v>
      </c>
    </row>
    <row r="693" spans="1:9" x14ac:dyDescent="0.25">
      <c r="A693" s="92"/>
      <c r="B693" s="56">
        <v>1</v>
      </c>
      <c r="C693" s="94" t="s">
        <v>17</v>
      </c>
      <c r="D693" s="1" t="s">
        <v>30</v>
      </c>
      <c r="E693" s="1">
        <v>10</v>
      </c>
      <c r="F693" s="51">
        <v>0.56999999999999995</v>
      </c>
      <c r="G693" s="51">
        <v>0.1</v>
      </c>
      <c r="H693" s="51">
        <v>3.7</v>
      </c>
      <c r="I693" s="51">
        <v>18.2</v>
      </c>
    </row>
    <row r="694" spans="1:9" x14ac:dyDescent="0.25">
      <c r="A694" s="6"/>
      <c r="B694" s="17"/>
      <c r="C694" s="15"/>
      <c r="D694" s="36" t="s">
        <v>21</v>
      </c>
      <c r="E694" s="101">
        <f>E693+E692+E687+E679+E663+E653+E654</f>
        <v>535</v>
      </c>
      <c r="F694" s="101">
        <f>F693+F692+F687+F679+F663+F653+F654</f>
        <v>15.120000000000001</v>
      </c>
      <c r="G694" s="101">
        <f>G693+G692+G687+G679+G663+G653+G654</f>
        <v>14.940000000000001</v>
      </c>
      <c r="H694" s="101">
        <f>H693+H692+H687+H679+H663+H653+H654</f>
        <v>63.599999999999994</v>
      </c>
      <c r="I694" s="101">
        <f>I693+I692+I687+I679+I663+I653+I654</f>
        <v>484.2</v>
      </c>
    </row>
    <row r="695" spans="1:9" ht="47.25" x14ac:dyDescent="0.25">
      <c r="D695" s="36" t="s">
        <v>22</v>
      </c>
      <c r="E695" s="170">
        <f>I694/14</f>
        <v>34.585714285714282</v>
      </c>
      <c r="F695" s="191"/>
      <c r="G695" s="191"/>
      <c r="H695" s="191"/>
      <c r="I695" s="185"/>
    </row>
    <row r="696" spans="1:9" ht="63" x14ac:dyDescent="0.25">
      <c r="A696" s="90" t="s">
        <v>31</v>
      </c>
      <c r="B696" s="45">
        <v>366</v>
      </c>
      <c r="C696" s="91" t="s">
        <v>104</v>
      </c>
      <c r="D696" s="90" t="s">
        <v>307</v>
      </c>
      <c r="E696" s="149">
        <v>150</v>
      </c>
      <c r="F696" s="9">
        <v>14.1</v>
      </c>
      <c r="G696" s="9">
        <v>10</v>
      </c>
      <c r="H696" s="9">
        <v>13.3</v>
      </c>
      <c r="I696" s="9">
        <v>202</v>
      </c>
    </row>
    <row r="697" spans="1:9" x14ac:dyDescent="0.25">
      <c r="A697" s="90"/>
      <c r="B697" s="45"/>
      <c r="C697" s="91"/>
      <c r="D697" s="124" t="s">
        <v>405</v>
      </c>
      <c r="E697" s="127">
        <v>116</v>
      </c>
      <c r="F697" s="122"/>
      <c r="G697" s="122"/>
      <c r="H697" s="122"/>
      <c r="I697" s="122"/>
    </row>
    <row r="698" spans="1:9" ht="31.5" x14ac:dyDescent="0.25">
      <c r="A698" s="90"/>
      <c r="B698" s="45"/>
      <c r="C698" s="91"/>
      <c r="D698" s="124" t="s">
        <v>309</v>
      </c>
      <c r="E698" s="127">
        <v>8</v>
      </c>
      <c r="F698" s="122"/>
      <c r="G698" s="9"/>
      <c r="H698" s="9"/>
      <c r="I698" s="9"/>
    </row>
    <row r="699" spans="1:9" x14ac:dyDescent="0.25">
      <c r="A699" s="90"/>
      <c r="B699" s="45"/>
      <c r="C699" s="91"/>
      <c r="D699" s="124" t="s">
        <v>72</v>
      </c>
      <c r="E699" s="127">
        <v>5</v>
      </c>
      <c r="F699" s="122"/>
      <c r="G699" s="9"/>
      <c r="H699" s="9"/>
      <c r="I699" s="9"/>
    </row>
    <row r="700" spans="1:9" x14ac:dyDescent="0.25">
      <c r="A700" s="90"/>
      <c r="B700" s="45"/>
      <c r="C700" s="91"/>
      <c r="D700" s="124" t="s">
        <v>310</v>
      </c>
      <c r="E700" s="127">
        <v>3</v>
      </c>
      <c r="F700" s="122"/>
      <c r="G700" s="9"/>
      <c r="H700" s="9"/>
      <c r="I700" s="9"/>
    </row>
    <row r="701" spans="1:9" x14ac:dyDescent="0.25">
      <c r="A701" s="90"/>
      <c r="B701" s="45"/>
      <c r="C701" s="91"/>
      <c r="D701" s="124" t="s">
        <v>112</v>
      </c>
      <c r="E701" s="127">
        <v>8</v>
      </c>
      <c r="F701" s="122"/>
      <c r="G701" s="9"/>
      <c r="H701" s="9"/>
      <c r="I701" s="9"/>
    </row>
    <row r="702" spans="1:9" ht="31.5" x14ac:dyDescent="0.25">
      <c r="A702" s="90"/>
      <c r="B702" s="45"/>
      <c r="C702" s="91"/>
      <c r="D702" s="124" t="s">
        <v>110</v>
      </c>
      <c r="E702" s="102">
        <v>0.1</v>
      </c>
      <c r="F702" s="122"/>
      <c r="G702" s="9"/>
      <c r="H702" s="9"/>
      <c r="I702" s="9"/>
    </row>
    <row r="703" spans="1:9" x14ac:dyDescent="0.25">
      <c r="A703" s="90"/>
      <c r="B703" s="45"/>
      <c r="C703" s="91"/>
      <c r="D703" s="124" t="s">
        <v>133</v>
      </c>
      <c r="E703" s="102">
        <v>5</v>
      </c>
      <c r="F703" s="122"/>
      <c r="G703" s="9"/>
      <c r="H703" s="9"/>
      <c r="I703" s="9"/>
    </row>
    <row r="704" spans="1:9" x14ac:dyDescent="0.25">
      <c r="A704" s="90"/>
      <c r="B704" s="45"/>
      <c r="C704" s="91"/>
      <c r="D704" s="124" t="s">
        <v>134</v>
      </c>
      <c r="E704" s="102">
        <v>5</v>
      </c>
      <c r="F704" s="122"/>
      <c r="G704" s="9"/>
      <c r="H704" s="9"/>
      <c r="I704" s="9"/>
    </row>
    <row r="705" spans="1:9" ht="31.5" x14ac:dyDescent="0.25">
      <c r="A705" s="90"/>
      <c r="B705" s="45"/>
      <c r="C705" s="91" t="s">
        <v>49</v>
      </c>
      <c r="D705" s="173" t="s">
        <v>308</v>
      </c>
      <c r="E705" s="139">
        <v>15</v>
      </c>
      <c r="F705" s="122"/>
      <c r="G705" s="9"/>
      <c r="H705" s="9"/>
      <c r="I705" s="9"/>
    </row>
    <row r="706" spans="1:9" ht="31.5" x14ac:dyDescent="0.25">
      <c r="A706" s="90"/>
      <c r="B706" s="45">
        <v>639</v>
      </c>
      <c r="C706" s="46" t="s">
        <v>105</v>
      </c>
      <c r="D706" s="3" t="s">
        <v>61</v>
      </c>
      <c r="E706" s="1">
        <v>150</v>
      </c>
      <c r="F706" s="9">
        <v>7.0000000000000007E-2</v>
      </c>
      <c r="G706" s="9">
        <v>0</v>
      </c>
      <c r="H706" s="9">
        <v>18.100000000000001</v>
      </c>
      <c r="I706" s="8">
        <v>70</v>
      </c>
    </row>
    <row r="707" spans="1:9" x14ac:dyDescent="0.25">
      <c r="A707" s="90"/>
      <c r="B707" s="45"/>
      <c r="C707" s="46"/>
      <c r="D707" s="19" t="s">
        <v>203</v>
      </c>
      <c r="E707" s="19">
        <v>15</v>
      </c>
      <c r="F707" s="9"/>
      <c r="G707" s="9"/>
      <c r="H707" s="9"/>
      <c r="I707" s="9"/>
    </row>
    <row r="708" spans="1:9" x14ac:dyDescent="0.25">
      <c r="A708" s="90"/>
      <c r="B708" s="45"/>
      <c r="C708" s="46"/>
      <c r="D708" s="19" t="s">
        <v>123</v>
      </c>
      <c r="E708" s="19">
        <v>160</v>
      </c>
      <c r="F708" s="9"/>
      <c r="G708" s="9"/>
      <c r="H708" s="9"/>
      <c r="I708" s="8"/>
    </row>
    <row r="709" spans="1:9" x14ac:dyDescent="0.25">
      <c r="A709" s="5"/>
      <c r="D709" s="19" t="s">
        <v>112</v>
      </c>
      <c r="E709" s="19">
        <v>10</v>
      </c>
      <c r="F709" s="9"/>
      <c r="G709" s="9"/>
      <c r="H709" s="9"/>
      <c r="I709" s="8"/>
    </row>
    <row r="710" spans="1:9" ht="31.5" x14ac:dyDescent="0.25">
      <c r="A710" s="6"/>
      <c r="B710" s="45" t="s">
        <v>12</v>
      </c>
      <c r="C710" s="91" t="s">
        <v>36</v>
      </c>
      <c r="D710" s="14" t="s">
        <v>36</v>
      </c>
      <c r="E710" s="14">
        <v>100</v>
      </c>
      <c r="F710" s="10">
        <v>1</v>
      </c>
      <c r="G710" s="10">
        <v>0</v>
      </c>
      <c r="H710" s="10">
        <v>10</v>
      </c>
      <c r="I710" s="10">
        <v>90</v>
      </c>
    </row>
    <row r="711" spans="1:9" x14ac:dyDescent="0.25">
      <c r="A711" s="63"/>
      <c r="B711" s="56">
        <v>1</v>
      </c>
      <c r="C711" s="94" t="s">
        <v>17</v>
      </c>
      <c r="D711" s="1" t="s">
        <v>18</v>
      </c>
      <c r="E711" s="1">
        <v>20</v>
      </c>
      <c r="F711" s="51">
        <v>1.4</v>
      </c>
      <c r="G711" s="51">
        <v>0.14000000000000001</v>
      </c>
      <c r="H711" s="51">
        <v>8.8000000000000007</v>
      </c>
      <c r="I711" s="51">
        <v>48</v>
      </c>
    </row>
    <row r="712" spans="1:9" x14ac:dyDescent="0.25">
      <c r="A712" s="92"/>
      <c r="B712" s="56">
        <v>1</v>
      </c>
      <c r="C712" s="94" t="s">
        <v>17</v>
      </c>
      <c r="D712" s="1" t="s">
        <v>30</v>
      </c>
      <c r="E712" s="1">
        <v>10</v>
      </c>
      <c r="F712" s="51">
        <v>0.56999999999999995</v>
      </c>
      <c r="G712" s="51">
        <v>0.1</v>
      </c>
      <c r="H712" s="51">
        <v>3.7</v>
      </c>
      <c r="I712" s="51">
        <v>18.2</v>
      </c>
    </row>
    <row r="713" spans="1:9" x14ac:dyDescent="0.25">
      <c r="A713" s="5"/>
      <c r="B713" s="17"/>
      <c r="C713" s="19"/>
      <c r="D713" s="90" t="s">
        <v>21</v>
      </c>
      <c r="E713" s="101">
        <f>E712+E711+E710+E706+E696</f>
        <v>430</v>
      </c>
      <c r="F713" s="101">
        <f>F712+F711+F710+F706+F696</f>
        <v>17.14</v>
      </c>
      <c r="G713" s="101">
        <f>G712+G711+G710+G706+G696</f>
        <v>10.24</v>
      </c>
      <c r="H713" s="101">
        <f>H712+H711+H710+H706+H696</f>
        <v>53.900000000000006</v>
      </c>
      <c r="I713" s="101">
        <f>I712+I711+I710+I706+I696</f>
        <v>428.2</v>
      </c>
    </row>
    <row r="714" spans="1:9" ht="47.25" x14ac:dyDescent="0.25">
      <c r="A714" s="5"/>
      <c r="B714" s="45"/>
      <c r="C714" s="91"/>
      <c r="D714" s="90" t="s">
        <v>22</v>
      </c>
      <c r="E714" s="170">
        <f>I713/14</f>
        <v>30.585714285714285</v>
      </c>
      <c r="F714" s="193"/>
      <c r="G714" s="193"/>
      <c r="H714" s="193"/>
      <c r="I714" s="185"/>
    </row>
    <row r="715" spans="1:9" ht="31.5" x14ac:dyDescent="0.25">
      <c r="A715" s="188"/>
      <c r="B715" s="93"/>
      <c r="C715" s="65"/>
      <c r="D715" s="189" t="s">
        <v>326</v>
      </c>
      <c r="E715" s="170">
        <f>E714+E695+E652</f>
        <v>89.257142857142853</v>
      </c>
      <c r="F715" s="94">
        <f>F713+F694+F651</f>
        <v>40.130000000000003</v>
      </c>
      <c r="G715" s="94">
        <f>G713+G694+G651</f>
        <v>36.379999999999995</v>
      </c>
      <c r="H715" s="94">
        <f>H713+H694+H651</f>
        <v>171.6</v>
      </c>
      <c r="I715" s="94">
        <f>I713+I694+I651</f>
        <v>1249.5999999999999</v>
      </c>
    </row>
    <row r="716" spans="1:9" x14ac:dyDescent="0.25">
      <c r="D716" s="115" t="s">
        <v>106</v>
      </c>
      <c r="E716" s="19"/>
      <c r="F716" s="9"/>
      <c r="G716" s="9"/>
      <c r="H716" s="9"/>
      <c r="I716" s="9"/>
    </row>
    <row r="717" spans="1:9" ht="31.5" x14ac:dyDescent="0.25">
      <c r="A717" s="112" t="s">
        <v>3</v>
      </c>
      <c r="B717" s="120" t="s">
        <v>4</v>
      </c>
      <c r="C717" s="111" t="s">
        <v>5</v>
      </c>
      <c r="D717" s="120" t="s">
        <v>6</v>
      </c>
      <c r="E717" s="112" t="s">
        <v>7</v>
      </c>
      <c r="F717" s="131" t="s">
        <v>8</v>
      </c>
      <c r="G717" s="131" t="s">
        <v>9</v>
      </c>
      <c r="H717" s="132" t="s">
        <v>10</v>
      </c>
      <c r="I717" s="132" t="s">
        <v>107</v>
      </c>
    </row>
    <row r="718" spans="1:9" ht="31.5" x14ac:dyDescent="0.25">
      <c r="A718" s="90" t="s">
        <v>39</v>
      </c>
      <c r="B718" s="45">
        <v>93</v>
      </c>
      <c r="C718" s="46" t="s">
        <v>99</v>
      </c>
      <c r="D718" s="14" t="s">
        <v>232</v>
      </c>
      <c r="E718" s="3">
        <v>155</v>
      </c>
      <c r="F718" s="4">
        <v>5</v>
      </c>
      <c r="G718" s="4">
        <v>6</v>
      </c>
      <c r="H718" s="4">
        <v>26.6</v>
      </c>
      <c r="I718" s="10">
        <v>183</v>
      </c>
    </row>
    <row r="719" spans="1:9" ht="27.75" customHeight="1" x14ac:dyDescent="0.25">
      <c r="A719" s="202" t="s">
        <v>292</v>
      </c>
      <c r="B719" s="202"/>
      <c r="C719" s="202"/>
      <c r="D719" s="19" t="s">
        <v>279</v>
      </c>
      <c r="E719" s="19">
        <v>11</v>
      </c>
      <c r="F719" s="27"/>
      <c r="G719" s="27"/>
      <c r="H719" s="27"/>
      <c r="I719" s="27"/>
    </row>
    <row r="720" spans="1:9" ht="27.75" customHeight="1" x14ac:dyDescent="0.25">
      <c r="A720" s="45"/>
      <c r="B720" s="45"/>
      <c r="C720" s="45"/>
      <c r="D720" s="19" t="s">
        <v>293</v>
      </c>
      <c r="E720" s="19">
        <v>8</v>
      </c>
      <c r="F720" s="27"/>
      <c r="G720" s="4"/>
      <c r="H720" s="4"/>
      <c r="I720" s="10"/>
    </row>
    <row r="721" spans="1:9" ht="31.5" x14ac:dyDescent="0.25">
      <c r="A721" s="90"/>
      <c r="B721" s="45"/>
      <c r="C721" s="46"/>
      <c r="D721" s="19" t="s">
        <v>110</v>
      </c>
      <c r="E721" s="19">
        <v>0.4</v>
      </c>
      <c r="F721" s="27"/>
      <c r="G721" s="4"/>
      <c r="H721" s="4"/>
      <c r="I721" s="10"/>
    </row>
    <row r="722" spans="1:9" ht="31.5" x14ac:dyDescent="0.25">
      <c r="A722" s="90"/>
      <c r="B722" s="45"/>
      <c r="C722" s="46"/>
      <c r="D722" s="19" t="s">
        <v>111</v>
      </c>
      <c r="E722" s="19">
        <v>131</v>
      </c>
      <c r="F722" s="27"/>
      <c r="G722" s="4"/>
      <c r="H722" s="4"/>
      <c r="I722" s="10"/>
    </row>
    <row r="723" spans="1:9" ht="18.75" x14ac:dyDescent="0.25">
      <c r="A723" s="90"/>
      <c r="B723" s="45"/>
      <c r="C723" s="46"/>
      <c r="D723" s="19" t="s">
        <v>112</v>
      </c>
      <c r="E723" s="19">
        <v>4</v>
      </c>
      <c r="F723" s="27"/>
      <c r="G723" s="4"/>
      <c r="H723" s="4"/>
      <c r="I723" s="10"/>
    </row>
    <row r="724" spans="1:9" ht="31.5" x14ac:dyDescent="0.25">
      <c r="A724" s="90"/>
      <c r="D724" s="19" t="s">
        <v>128</v>
      </c>
      <c r="E724" s="19">
        <v>4</v>
      </c>
      <c r="F724" s="27"/>
      <c r="G724" s="4"/>
      <c r="H724" s="4"/>
      <c r="I724" s="10"/>
    </row>
    <row r="725" spans="1:9" s="26" customFormat="1" ht="45" x14ac:dyDescent="0.25">
      <c r="A725" s="60"/>
      <c r="B725" s="53">
        <v>693</v>
      </c>
      <c r="C725" s="54" t="s">
        <v>33</v>
      </c>
      <c r="D725" s="113" t="s">
        <v>34</v>
      </c>
      <c r="E725" s="133">
        <v>150</v>
      </c>
      <c r="F725" s="67">
        <v>3.7</v>
      </c>
      <c r="G725" s="67">
        <v>3.7</v>
      </c>
      <c r="H725" s="67">
        <v>24.3</v>
      </c>
      <c r="I725" s="67">
        <v>142</v>
      </c>
    </row>
    <row r="726" spans="1:9" s="26" customFormat="1" x14ac:dyDescent="0.25">
      <c r="A726" s="60"/>
      <c r="B726" s="53"/>
      <c r="C726" s="54"/>
      <c r="D726" s="19" t="s">
        <v>137</v>
      </c>
      <c r="E726" s="134">
        <v>1</v>
      </c>
      <c r="F726" s="67"/>
      <c r="G726" s="67"/>
      <c r="H726" s="67"/>
      <c r="I726" s="67"/>
    </row>
    <row r="727" spans="1:9" s="26" customFormat="1" x14ac:dyDescent="0.25">
      <c r="A727" s="60"/>
      <c r="B727" s="53"/>
      <c r="C727" s="54"/>
      <c r="D727" s="19" t="s">
        <v>123</v>
      </c>
      <c r="E727" s="134">
        <v>90</v>
      </c>
      <c r="F727" s="67"/>
      <c r="G727" s="67"/>
      <c r="H727" s="67"/>
      <c r="I727" s="67"/>
    </row>
    <row r="728" spans="1:9" x14ac:dyDescent="0.25">
      <c r="A728" s="60"/>
      <c r="B728" s="53"/>
      <c r="C728" s="54"/>
      <c r="D728" s="19" t="s">
        <v>112</v>
      </c>
      <c r="E728" s="134">
        <v>10</v>
      </c>
      <c r="F728" s="67"/>
      <c r="G728" s="67"/>
      <c r="H728" s="67"/>
      <c r="I728" s="67"/>
    </row>
    <row r="729" spans="1:9" x14ac:dyDescent="0.25">
      <c r="A729" s="60"/>
      <c r="B729" s="53"/>
      <c r="C729" s="54"/>
      <c r="D729" s="19" t="s">
        <v>131</v>
      </c>
      <c r="E729" s="134">
        <v>83</v>
      </c>
      <c r="F729" s="67"/>
      <c r="G729" s="67"/>
      <c r="H729" s="67"/>
      <c r="I729" s="67"/>
    </row>
    <row r="730" spans="1:9" x14ac:dyDescent="0.25">
      <c r="A730" s="63"/>
      <c r="B730" s="56">
        <v>1</v>
      </c>
      <c r="C730" s="94" t="s">
        <v>17</v>
      </c>
      <c r="D730" s="1" t="s">
        <v>18</v>
      </c>
      <c r="E730" s="1">
        <v>20</v>
      </c>
      <c r="F730" s="51">
        <v>1.4</v>
      </c>
      <c r="G730" s="51">
        <v>0.14000000000000001</v>
      </c>
      <c r="H730" s="51">
        <v>8.8000000000000007</v>
      </c>
      <c r="I730" s="51">
        <v>48</v>
      </c>
    </row>
    <row r="731" spans="1:9" x14ac:dyDescent="0.25">
      <c r="A731" s="92"/>
      <c r="B731" s="56">
        <v>1</v>
      </c>
      <c r="C731" s="94" t="s">
        <v>17</v>
      </c>
      <c r="D731" s="1" t="s">
        <v>30</v>
      </c>
      <c r="E731" s="1">
        <v>10</v>
      </c>
      <c r="F731" s="51">
        <v>0.56999999999999995</v>
      </c>
      <c r="G731" s="51">
        <v>0.1</v>
      </c>
      <c r="H731" s="51">
        <v>3.7</v>
      </c>
      <c r="I731" s="51">
        <v>18.2</v>
      </c>
    </row>
    <row r="732" spans="1:9" x14ac:dyDescent="0.25">
      <c r="B732" s="45">
        <v>1</v>
      </c>
      <c r="C732" s="46" t="s">
        <v>13</v>
      </c>
      <c r="D732" s="1" t="s">
        <v>108</v>
      </c>
      <c r="E732" s="1">
        <v>5</v>
      </c>
      <c r="F732" s="8">
        <v>0</v>
      </c>
      <c r="G732" s="8">
        <v>4.0999999999999996</v>
      </c>
      <c r="H732" s="8">
        <v>5</v>
      </c>
      <c r="I732" s="9">
        <v>34</v>
      </c>
    </row>
    <row r="733" spans="1:9" ht="31.5" x14ac:dyDescent="0.25">
      <c r="A733" s="90" t="s">
        <v>45</v>
      </c>
      <c r="B733" s="17"/>
      <c r="C733" s="19"/>
      <c r="D733" s="1" t="s">
        <v>36</v>
      </c>
      <c r="E733" s="1">
        <v>100</v>
      </c>
      <c r="F733" s="9">
        <v>1</v>
      </c>
      <c r="G733" s="9">
        <v>0</v>
      </c>
      <c r="H733" s="9">
        <v>10</v>
      </c>
      <c r="I733" s="8">
        <v>40</v>
      </c>
    </row>
    <row r="734" spans="1:9" x14ac:dyDescent="0.25">
      <c r="A734" s="5"/>
      <c r="B734" s="17"/>
      <c r="C734" s="19"/>
      <c r="D734" s="90" t="s">
        <v>21</v>
      </c>
      <c r="E734" s="101">
        <f>E733+E730+E718+E731+E732+E725</f>
        <v>440</v>
      </c>
      <c r="F734" s="101">
        <f t="shared" ref="F734:H734" si="20">F733+F730+F718+F731+F732+F725</f>
        <v>11.670000000000002</v>
      </c>
      <c r="G734" s="101">
        <f t="shared" si="20"/>
        <v>14.04</v>
      </c>
      <c r="H734" s="101">
        <f t="shared" si="20"/>
        <v>78.400000000000006</v>
      </c>
      <c r="I734" s="101">
        <f>I733+I730+I718+I731+I732+I725</f>
        <v>465.2</v>
      </c>
    </row>
    <row r="735" spans="1:9" ht="47.25" x14ac:dyDescent="0.25">
      <c r="D735" s="90" t="s">
        <v>22</v>
      </c>
      <c r="E735" s="170">
        <f>I734/14</f>
        <v>33.228571428571428</v>
      </c>
      <c r="F735" s="191"/>
      <c r="G735" s="191"/>
      <c r="H735" s="193"/>
      <c r="I735" s="185"/>
    </row>
    <row r="736" spans="1:9" ht="47.25" x14ac:dyDescent="0.25">
      <c r="A736" s="18" t="s">
        <v>23</v>
      </c>
      <c r="B736" s="45" t="s">
        <v>311</v>
      </c>
      <c r="C736" s="46" t="s">
        <v>13</v>
      </c>
      <c r="D736" s="1" t="s">
        <v>331</v>
      </c>
      <c r="E736" s="1">
        <v>30</v>
      </c>
      <c r="F736" s="8">
        <v>0.4</v>
      </c>
      <c r="G736" s="8">
        <v>0</v>
      </c>
      <c r="H736" s="8">
        <v>3.2</v>
      </c>
      <c r="I736" s="9">
        <v>14</v>
      </c>
    </row>
    <row r="737" spans="1:1221" ht="31.5" x14ac:dyDescent="0.25">
      <c r="B737" s="45">
        <v>110</v>
      </c>
      <c r="C737" s="46" t="s">
        <v>24</v>
      </c>
      <c r="D737" s="14" t="s">
        <v>103</v>
      </c>
      <c r="E737" s="1">
        <v>150</v>
      </c>
      <c r="F737" s="9">
        <v>1.2</v>
      </c>
      <c r="G737" s="9">
        <v>4.5999999999999996</v>
      </c>
      <c r="H737" s="9">
        <v>8</v>
      </c>
      <c r="I737" s="8">
        <v>64</v>
      </c>
    </row>
    <row r="738" spans="1:1221" x14ac:dyDescent="0.25">
      <c r="A738" s="47"/>
      <c r="B738" s="23"/>
      <c r="C738" s="24"/>
      <c r="D738" s="19" t="s">
        <v>202</v>
      </c>
      <c r="E738" s="19">
        <v>12</v>
      </c>
      <c r="F738" s="19"/>
      <c r="G738" s="19"/>
      <c r="H738" s="19"/>
      <c r="I738" s="19"/>
    </row>
    <row r="739" spans="1:1221" x14ac:dyDescent="0.25">
      <c r="A739" s="47"/>
      <c r="B739" s="23"/>
      <c r="C739" s="24"/>
      <c r="D739" s="19" t="s">
        <v>406</v>
      </c>
      <c r="E739" s="19">
        <v>24</v>
      </c>
      <c r="F739" s="19"/>
      <c r="G739" s="19"/>
      <c r="H739" s="19"/>
      <c r="I739" s="36"/>
    </row>
    <row r="740" spans="1:1221" x14ac:dyDescent="0.25">
      <c r="A740" s="47"/>
      <c r="B740" s="23"/>
      <c r="C740" s="24"/>
      <c r="D740" s="19" t="s">
        <v>407</v>
      </c>
      <c r="E740" s="19">
        <v>15</v>
      </c>
      <c r="F740" s="19"/>
      <c r="G740" s="19"/>
      <c r="H740" s="19"/>
      <c r="I740" s="36"/>
    </row>
    <row r="741" spans="1:1221" x14ac:dyDescent="0.25">
      <c r="A741" s="47"/>
      <c r="B741" s="23"/>
      <c r="C741" s="24"/>
      <c r="D741" s="19" t="s">
        <v>408</v>
      </c>
      <c r="E741" s="19">
        <v>7</v>
      </c>
      <c r="F741" s="19"/>
      <c r="G741" s="19"/>
      <c r="H741" s="19"/>
      <c r="I741" s="36"/>
    </row>
    <row r="742" spans="1:1221" x14ac:dyDescent="0.25">
      <c r="A742" s="47"/>
      <c r="B742" s="23"/>
      <c r="C742" s="24"/>
      <c r="D742" s="19" t="s">
        <v>409</v>
      </c>
      <c r="E742" s="19">
        <v>8</v>
      </c>
      <c r="F742" s="19"/>
      <c r="G742" s="19"/>
      <c r="H742" s="19"/>
      <c r="I742" s="36"/>
    </row>
    <row r="743" spans="1:1221" x14ac:dyDescent="0.25">
      <c r="A743" s="47"/>
      <c r="B743" s="23"/>
      <c r="C743" s="24"/>
      <c r="D743" s="19" t="s">
        <v>120</v>
      </c>
      <c r="E743" s="19">
        <v>3</v>
      </c>
      <c r="F743" s="19"/>
      <c r="G743" s="19"/>
      <c r="H743" s="19"/>
      <c r="I743" s="36"/>
    </row>
    <row r="744" spans="1:1221" x14ac:dyDescent="0.25">
      <c r="A744" s="47"/>
      <c r="B744" s="23"/>
      <c r="C744" s="24"/>
      <c r="D744" s="19" t="s">
        <v>168</v>
      </c>
      <c r="E744" s="19">
        <v>3</v>
      </c>
      <c r="F744" s="19"/>
      <c r="G744" s="19"/>
      <c r="H744" s="19"/>
      <c r="I744" s="36"/>
    </row>
    <row r="745" spans="1:1221" s="26" customFormat="1" x14ac:dyDescent="0.25">
      <c r="A745" s="47"/>
      <c r="B745" s="23"/>
      <c r="C745" s="24"/>
      <c r="D745" s="19" t="s">
        <v>144</v>
      </c>
      <c r="E745" s="19">
        <v>0.01</v>
      </c>
      <c r="F745" s="19"/>
      <c r="G745" s="19"/>
      <c r="H745" s="19"/>
      <c r="I745" s="36"/>
    </row>
    <row r="746" spans="1:1221" x14ac:dyDescent="0.25">
      <c r="A746" s="47"/>
      <c r="B746" s="23"/>
      <c r="C746" s="24"/>
      <c r="D746" s="19" t="s">
        <v>115</v>
      </c>
      <c r="E746" s="19">
        <v>120</v>
      </c>
      <c r="F746" s="19"/>
      <c r="G746" s="19"/>
      <c r="H746" s="19"/>
      <c r="I746" s="36"/>
    </row>
    <row r="747" spans="1:1221" s="26" customFormat="1" x14ac:dyDescent="0.25">
      <c r="A747" s="47"/>
      <c r="B747" s="23"/>
      <c r="C747" s="24"/>
      <c r="D747" s="19" t="s">
        <v>116</v>
      </c>
      <c r="E747" s="19">
        <v>0.7</v>
      </c>
      <c r="F747" s="19"/>
      <c r="G747" s="19"/>
      <c r="H747" s="19"/>
      <c r="I747" s="36"/>
    </row>
    <row r="748" spans="1:1221" s="26" customFormat="1" x14ac:dyDescent="0.25">
      <c r="A748" s="47"/>
      <c r="B748" s="23"/>
      <c r="C748" s="24"/>
      <c r="D748" s="19" t="s">
        <v>117</v>
      </c>
      <c r="E748" s="19">
        <v>0.7</v>
      </c>
      <c r="F748" s="19"/>
      <c r="G748" s="19"/>
      <c r="H748" s="19"/>
      <c r="I748" s="36"/>
    </row>
    <row r="749" spans="1:1221" s="26" customFormat="1" x14ac:dyDescent="0.25">
      <c r="A749" s="47"/>
      <c r="B749" s="23"/>
      <c r="C749" s="24"/>
      <c r="D749" s="19" t="s">
        <v>118</v>
      </c>
      <c r="E749" s="19">
        <v>10</v>
      </c>
      <c r="F749" s="19"/>
      <c r="G749" s="19"/>
      <c r="H749" s="19"/>
      <c r="I749" s="36"/>
    </row>
    <row r="750" spans="1:1221" s="26" customFormat="1" x14ac:dyDescent="0.25">
      <c r="A750" s="6"/>
      <c r="B750" s="21"/>
      <c r="C750" s="21"/>
      <c r="D750" s="19" t="s">
        <v>134</v>
      </c>
      <c r="E750" s="19">
        <v>4</v>
      </c>
      <c r="F750" s="19"/>
      <c r="G750" s="19"/>
      <c r="H750" s="19"/>
      <c r="I750" s="36"/>
    </row>
    <row r="751" spans="1:1221" s="44" customFormat="1" ht="40.5" customHeight="1" x14ac:dyDescent="0.25">
      <c r="A751" s="63"/>
      <c r="B751" s="93">
        <v>435</v>
      </c>
      <c r="C751" s="94" t="s">
        <v>26</v>
      </c>
      <c r="D751" s="184" t="s">
        <v>282</v>
      </c>
      <c r="E751" s="184">
        <v>150</v>
      </c>
      <c r="F751" s="169">
        <v>16.399999999999999</v>
      </c>
      <c r="G751" s="169">
        <v>8.6</v>
      </c>
      <c r="H751" s="169">
        <v>18</v>
      </c>
      <c r="I751" s="169">
        <v>220</v>
      </c>
      <c r="J751" s="43"/>
      <c r="K751" s="166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  <c r="BK751" s="43"/>
      <c r="BL751" s="43"/>
      <c r="BM751" s="43"/>
      <c r="BN751" s="43"/>
      <c r="BO751" s="43"/>
      <c r="BP751" s="43"/>
      <c r="BQ751" s="43"/>
      <c r="BR751" s="43"/>
      <c r="BS751" s="43"/>
      <c r="BT751" s="43"/>
      <c r="BU751" s="43"/>
      <c r="BV751" s="43"/>
      <c r="BW751" s="43"/>
      <c r="BX751" s="43"/>
      <c r="BY751" s="43"/>
      <c r="BZ751" s="43"/>
      <c r="CA751" s="43"/>
      <c r="CB751" s="43"/>
      <c r="CC751" s="43"/>
      <c r="CD751" s="43"/>
      <c r="CE751" s="43"/>
      <c r="CF751" s="43"/>
      <c r="CG751" s="43"/>
      <c r="CH751" s="43"/>
      <c r="CI751" s="43"/>
      <c r="CJ751" s="43"/>
      <c r="CK751" s="43"/>
      <c r="CL751" s="43"/>
      <c r="CM751" s="43"/>
      <c r="CN751" s="43"/>
      <c r="CO751" s="43"/>
      <c r="CP751" s="43"/>
      <c r="CQ751" s="43"/>
      <c r="CR751" s="43"/>
      <c r="CS751" s="43"/>
      <c r="CT751" s="43"/>
      <c r="CU751" s="43"/>
      <c r="CV751" s="43"/>
      <c r="CW751" s="43"/>
      <c r="CX751" s="43"/>
      <c r="CY751" s="43"/>
      <c r="CZ751" s="43"/>
      <c r="DA751" s="43"/>
      <c r="DB751" s="43"/>
      <c r="DC751" s="43"/>
      <c r="DD751" s="43"/>
      <c r="DE751" s="43"/>
      <c r="DF751" s="43"/>
      <c r="DG751" s="43"/>
      <c r="DH751" s="43"/>
      <c r="DI751" s="43"/>
      <c r="DJ751" s="43"/>
      <c r="DK751" s="43"/>
      <c r="DL751" s="43"/>
      <c r="DM751" s="43"/>
      <c r="DN751" s="43"/>
      <c r="DO751" s="43"/>
      <c r="DP751" s="43"/>
      <c r="DQ751" s="43"/>
      <c r="DR751" s="43"/>
      <c r="DS751" s="43"/>
      <c r="DT751" s="43"/>
      <c r="DU751" s="43"/>
      <c r="DV751" s="43"/>
      <c r="DW751" s="43"/>
      <c r="DX751" s="43"/>
      <c r="DY751" s="43"/>
      <c r="DZ751" s="43"/>
      <c r="EA751" s="43"/>
      <c r="EB751" s="43"/>
      <c r="EC751" s="43"/>
      <c r="ED751" s="43"/>
      <c r="EE751" s="43"/>
      <c r="EF751" s="43"/>
      <c r="EG751" s="43"/>
      <c r="EH751" s="43"/>
      <c r="EI751" s="43"/>
      <c r="EJ751" s="43"/>
      <c r="EK751" s="43"/>
      <c r="EL751" s="43"/>
      <c r="EM751" s="43"/>
      <c r="EN751" s="43"/>
      <c r="EO751" s="43"/>
      <c r="EP751" s="43"/>
      <c r="EQ751" s="43"/>
      <c r="ER751" s="43"/>
      <c r="ES751" s="43"/>
      <c r="ET751" s="43"/>
      <c r="EU751" s="43"/>
      <c r="EV751" s="43"/>
      <c r="EW751" s="43"/>
      <c r="EX751" s="43"/>
      <c r="EY751" s="43"/>
      <c r="EZ751" s="43"/>
      <c r="FA751" s="43"/>
      <c r="FB751" s="43"/>
      <c r="FC751" s="43"/>
      <c r="FD751" s="43"/>
      <c r="FE751" s="43"/>
      <c r="FF751" s="43"/>
      <c r="AME751" s="43"/>
      <c r="AMF751" s="43"/>
      <c r="AMG751" s="43"/>
      <c r="AMH751" s="43"/>
      <c r="AMI751" s="43"/>
      <c r="AMJ751" s="43"/>
      <c r="AMK751" s="43"/>
      <c r="AML751" s="43"/>
      <c r="AMM751" s="43"/>
      <c r="AMN751" s="43"/>
      <c r="AMO751" s="43"/>
      <c r="AMP751" s="43"/>
      <c r="AMQ751" s="43"/>
      <c r="AMR751" s="43"/>
      <c r="AMS751" s="43"/>
      <c r="AMT751" s="43"/>
      <c r="AMU751" s="43"/>
      <c r="AMV751" s="43"/>
      <c r="AMW751" s="43"/>
      <c r="AMX751" s="43"/>
      <c r="AMY751" s="43"/>
      <c r="AMZ751" s="43"/>
      <c r="ANA751" s="43"/>
      <c r="ANB751" s="43"/>
      <c r="ANC751" s="43"/>
      <c r="AND751" s="43"/>
      <c r="ANE751" s="43"/>
      <c r="ANF751" s="43"/>
      <c r="ANG751" s="43"/>
      <c r="ANH751" s="43"/>
      <c r="ANI751" s="43"/>
      <c r="ANJ751" s="43"/>
      <c r="ANK751" s="43"/>
      <c r="ANL751" s="43"/>
      <c r="ANM751" s="43"/>
      <c r="ANN751" s="43"/>
      <c r="ANO751" s="43"/>
      <c r="ANP751" s="43"/>
      <c r="ANQ751" s="43"/>
      <c r="ANR751" s="43"/>
      <c r="ANS751" s="43"/>
      <c r="ANT751" s="43"/>
      <c r="ANU751" s="43"/>
      <c r="ANV751" s="43"/>
      <c r="ANW751" s="43"/>
      <c r="ANX751" s="43"/>
      <c r="ANY751" s="43"/>
      <c r="ANZ751" s="43"/>
      <c r="AOA751" s="43"/>
      <c r="AOB751" s="43"/>
      <c r="AOC751" s="43"/>
      <c r="AOD751" s="43"/>
      <c r="AOE751" s="43"/>
      <c r="AOF751" s="43"/>
      <c r="AOG751" s="43"/>
      <c r="AOH751" s="43"/>
      <c r="AOI751" s="43"/>
      <c r="AOJ751" s="43"/>
      <c r="AOK751" s="43"/>
      <c r="AOL751" s="43"/>
      <c r="AOM751" s="43"/>
      <c r="AON751" s="43"/>
      <c r="AOO751" s="43"/>
      <c r="AOP751" s="43"/>
      <c r="AOQ751" s="43"/>
      <c r="AOR751" s="43"/>
      <c r="AOS751" s="43"/>
      <c r="AOT751" s="43"/>
      <c r="AOU751" s="43"/>
      <c r="AOV751" s="43"/>
      <c r="AOW751" s="43"/>
      <c r="AOX751" s="43"/>
      <c r="AOY751" s="43"/>
      <c r="AOZ751" s="43"/>
      <c r="APA751" s="43"/>
      <c r="APB751" s="43"/>
      <c r="APC751" s="43"/>
      <c r="APD751" s="43"/>
      <c r="APE751" s="43"/>
      <c r="APF751" s="43"/>
      <c r="APG751" s="43"/>
      <c r="APH751" s="43"/>
      <c r="API751" s="43"/>
      <c r="APJ751" s="43"/>
      <c r="APK751" s="43"/>
      <c r="APL751" s="43"/>
      <c r="APM751" s="43"/>
      <c r="APN751" s="43"/>
      <c r="APO751" s="43"/>
      <c r="APP751" s="43"/>
      <c r="APQ751" s="43"/>
      <c r="APR751" s="43"/>
      <c r="APS751" s="43"/>
      <c r="APT751" s="43"/>
      <c r="APU751" s="43"/>
      <c r="APV751" s="43"/>
      <c r="APW751" s="43"/>
      <c r="APX751" s="43"/>
      <c r="APY751" s="43"/>
      <c r="APZ751" s="43"/>
      <c r="AQA751" s="43"/>
      <c r="AQB751" s="43"/>
      <c r="AQC751" s="43"/>
      <c r="AQD751" s="43"/>
      <c r="AQE751" s="43"/>
      <c r="AQF751" s="43"/>
      <c r="AQG751" s="43"/>
      <c r="AQH751" s="43"/>
      <c r="AQI751" s="43"/>
      <c r="AQJ751" s="43"/>
      <c r="AQK751" s="43"/>
      <c r="AQL751" s="43"/>
      <c r="AQM751" s="43"/>
      <c r="AQN751" s="43"/>
      <c r="AQO751" s="43"/>
      <c r="AQP751" s="43"/>
      <c r="AQQ751" s="43"/>
      <c r="AQR751" s="43"/>
      <c r="AQS751" s="43"/>
      <c r="AQT751" s="43"/>
      <c r="AQU751" s="43"/>
      <c r="AQV751" s="43"/>
      <c r="AQW751" s="43"/>
      <c r="AQX751" s="43"/>
      <c r="AQY751" s="43"/>
      <c r="AQZ751" s="43"/>
      <c r="ARA751" s="43"/>
      <c r="ARB751" s="43"/>
      <c r="ARC751" s="43"/>
      <c r="ARD751" s="43"/>
      <c r="ARE751" s="43"/>
      <c r="ARF751" s="43"/>
      <c r="ARG751" s="43"/>
      <c r="ARH751" s="43"/>
      <c r="ARI751" s="43"/>
      <c r="ARJ751" s="43"/>
      <c r="ARK751" s="43"/>
      <c r="ARL751" s="43"/>
      <c r="ARM751" s="43"/>
      <c r="ARN751" s="43"/>
      <c r="ARO751" s="43"/>
      <c r="ARP751" s="43"/>
      <c r="ARQ751" s="43"/>
      <c r="ARR751" s="43"/>
      <c r="ARS751" s="43"/>
      <c r="ART751" s="43"/>
      <c r="ARU751" s="43"/>
      <c r="ARV751" s="43"/>
      <c r="ARW751" s="43"/>
      <c r="ARX751" s="43"/>
      <c r="ARY751" s="43"/>
      <c r="ARZ751" s="43"/>
      <c r="ASA751" s="43"/>
      <c r="ASB751" s="43"/>
      <c r="ASC751" s="43"/>
      <c r="ASD751" s="43"/>
      <c r="ASE751" s="43"/>
      <c r="ASF751" s="43"/>
      <c r="ASG751" s="43"/>
      <c r="ASH751" s="43"/>
      <c r="ASI751" s="43"/>
      <c r="ASJ751" s="43"/>
      <c r="ASK751" s="43"/>
      <c r="ASL751" s="43"/>
      <c r="ASM751" s="43"/>
      <c r="ASN751" s="43"/>
      <c r="ASO751" s="43"/>
      <c r="ASP751" s="43"/>
      <c r="ASQ751" s="43"/>
      <c r="ASR751" s="43"/>
      <c r="ASS751" s="43"/>
      <c r="AST751" s="43"/>
      <c r="ASU751" s="43"/>
      <c r="ASV751" s="43"/>
      <c r="ASW751" s="43"/>
      <c r="ASX751" s="43"/>
      <c r="ASY751" s="43"/>
      <c r="ASZ751" s="43"/>
      <c r="ATA751" s="43"/>
      <c r="ATB751" s="43"/>
      <c r="ATC751" s="43"/>
      <c r="ATD751" s="43"/>
      <c r="ATE751" s="43"/>
      <c r="ATF751" s="43"/>
      <c r="ATG751" s="43"/>
      <c r="ATH751" s="43"/>
      <c r="ATI751" s="43"/>
      <c r="ATJ751" s="43"/>
      <c r="ATK751" s="43"/>
      <c r="ATL751" s="43"/>
      <c r="ATM751" s="43"/>
      <c r="ATN751" s="43"/>
      <c r="ATO751" s="43"/>
      <c r="ATP751" s="43"/>
      <c r="ATQ751" s="43"/>
      <c r="ATR751" s="43"/>
      <c r="ATS751" s="43"/>
      <c r="ATT751" s="43"/>
      <c r="ATU751" s="43"/>
      <c r="ATV751" s="43"/>
      <c r="ATW751" s="43"/>
      <c r="ATX751" s="43"/>
      <c r="ATY751" s="43"/>
    </row>
    <row r="752" spans="1:1221" s="44" customFormat="1" x14ac:dyDescent="0.25">
      <c r="A752" s="63"/>
      <c r="B752" s="93"/>
      <c r="C752" s="94"/>
      <c r="D752" s="19" t="s">
        <v>252</v>
      </c>
      <c r="E752" s="13">
        <v>50</v>
      </c>
      <c r="F752" s="121"/>
      <c r="G752" s="165"/>
      <c r="H752" s="165"/>
      <c r="I752" s="165"/>
      <c r="J752" s="167"/>
      <c r="K752" s="166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  <c r="BK752" s="43"/>
      <c r="BL752" s="43"/>
      <c r="BM752" s="43"/>
      <c r="BN752" s="43"/>
      <c r="BO752" s="43"/>
      <c r="BP752" s="43"/>
      <c r="BQ752" s="43"/>
      <c r="BR752" s="43"/>
      <c r="BS752" s="43"/>
      <c r="BT752" s="43"/>
      <c r="BU752" s="43"/>
      <c r="BV752" s="43"/>
      <c r="BW752" s="43"/>
      <c r="BX752" s="43"/>
      <c r="BY752" s="43"/>
      <c r="BZ752" s="43"/>
      <c r="CA752" s="43"/>
      <c r="CB752" s="43"/>
      <c r="CC752" s="43"/>
      <c r="CD752" s="43"/>
      <c r="CE752" s="43"/>
      <c r="CF752" s="43"/>
      <c r="CG752" s="43"/>
      <c r="CH752" s="43"/>
      <c r="CI752" s="43"/>
      <c r="CJ752" s="43"/>
      <c r="CK752" s="43"/>
      <c r="CL752" s="43"/>
      <c r="CM752" s="43"/>
      <c r="CN752" s="43"/>
      <c r="CO752" s="43"/>
      <c r="CP752" s="43"/>
      <c r="CQ752" s="43"/>
      <c r="CR752" s="43"/>
      <c r="CS752" s="43"/>
      <c r="CT752" s="43"/>
      <c r="CU752" s="43"/>
      <c r="CV752" s="43"/>
      <c r="CW752" s="43"/>
      <c r="CX752" s="43"/>
      <c r="CY752" s="43"/>
      <c r="CZ752" s="43"/>
      <c r="DA752" s="43"/>
      <c r="DB752" s="43"/>
      <c r="DC752" s="43"/>
      <c r="DD752" s="43"/>
      <c r="DE752" s="43"/>
      <c r="DF752" s="43"/>
      <c r="DG752" s="43"/>
      <c r="DH752" s="43"/>
      <c r="DI752" s="43"/>
      <c r="DJ752" s="43"/>
      <c r="DK752" s="43"/>
      <c r="DL752" s="43"/>
      <c r="DM752" s="43"/>
      <c r="DN752" s="43"/>
      <c r="DO752" s="43"/>
      <c r="DP752" s="43"/>
      <c r="DQ752" s="43"/>
      <c r="DR752" s="43"/>
      <c r="DS752" s="43"/>
      <c r="DT752" s="43"/>
      <c r="DU752" s="43"/>
      <c r="DV752" s="43"/>
      <c r="DW752" s="43"/>
      <c r="DX752" s="43"/>
      <c r="DY752" s="43"/>
      <c r="DZ752" s="43"/>
      <c r="EA752" s="43"/>
      <c r="EB752" s="43"/>
      <c r="EC752" s="43"/>
      <c r="ED752" s="43"/>
      <c r="EE752" s="43"/>
      <c r="EF752" s="43"/>
      <c r="EG752" s="43"/>
      <c r="EH752" s="43"/>
      <c r="EI752" s="43"/>
      <c r="EJ752" s="43"/>
      <c r="EK752" s="43"/>
      <c r="EL752" s="43"/>
      <c r="EM752" s="43"/>
      <c r="EN752" s="43"/>
      <c r="EO752" s="43"/>
      <c r="EP752" s="43"/>
      <c r="EQ752" s="43"/>
      <c r="ER752" s="43"/>
      <c r="ES752" s="43"/>
      <c r="ET752" s="43"/>
      <c r="EU752" s="43"/>
      <c r="EV752" s="43"/>
      <c r="EW752" s="43"/>
      <c r="EX752" s="43"/>
      <c r="EY752" s="43"/>
      <c r="EZ752" s="43"/>
      <c r="FA752" s="43"/>
      <c r="FB752" s="43"/>
      <c r="FC752" s="43"/>
      <c r="FD752" s="43"/>
      <c r="FE752" s="43"/>
      <c r="FF752" s="43"/>
      <c r="AME752" s="43"/>
      <c r="AMF752" s="43"/>
      <c r="AMG752" s="43"/>
      <c r="AMH752" s="43"/>
      <c r="AMI752" s="43"/>
      <c r="AMJ752" s="43"/>
      <c r="AMK752" s="43"/>
      <c r="AML752" s="43"/>
      <c r="AMM752" s="43"/>
      <c r="AMN752" s="43"/>
      <c r="AMO752" s="43"/>
      <c r="AMP752" s="43"/>
      <c r="AMQ752" s="43"/>
      <c r="AMR752" s="43"/>
      <c r="AMS752" s="43"/>
      <c r="AMT752" s="43"/>
      <c r="AMU752" s="43"/>
      <c r="AMV752" s="43"/>
      <c r="AMW752" s="43"/>
      <c r="AMX752" s="43"/>
      <c r="AMY752" s="43"/>
      <c r="AMZ752" s="43"/>
      <c r="ANA752" s="43"/>
      <c r="ANB752" s="43"/>
      <c r="ANC752" s="43"/>
      <c r="AND752" s="43"/>
      <c r="ANE752" s="43"/>
      <c r="ANF752" s="43"/>
      <c r="ANG752" s="43"/>
      <c r="ANH752" s="43"/>
      <c r="ANI752" s="43"/>
      <c r="ANJ752" s="43"/>
      <c r="ANK752" s="43"/>
      <c r="ANL752" s="43"/>
      <c r="ANM752" s="43"/>
      <c r="ANN752" s="43"/>
      <c r="ANO752" s="43"/>
      <c r="ANP752" s="43"/>
      <c r="ANQ752" s="43"/>
      <c r="ANR752" s="43"/>
      <c r="ANS752" s="43"/>
      <c r="ANT752" s="43"/>
      <c r="ANU752" s="43"/>
      <c r="ANV752" s="43"/>
      <c r="ANW752" s="43"/>
      <c r="ANX752" s="43"/>
      <c r="ANY752" s="43"/>
      <c r="ANZ752" s="43"/>
      <c r="AOA752" s="43"/>
      <c r="AOB752" s="43"/>
      <c r="AOC752" s="43"/>
      <c r="AOD752" s="43"/>
      <c r="AOE752" s="43"/>
      <c r="AOF752" s="43"/>
      <c r="AOG752" s="43"/>
      <c r="AOH752" s="43"/>
      <c r="AOI752" s="43"/>
      <c r="AOJ752" s="43"/>
      <c r="AOK752" s="43"/>
      <c r="AOL752" s="43"/>
      <c r="AOM752" s="43"/>
      <c r="AON752" s="43"/>
      <c r="AOO752" s="43"/>
      <c r="AOP752" s="43"/>
      <c r="AOQ752" s="43"/>
      <c r="AOR752" s="43"/>
      <c r="AOS752" s="43"/>
      <c r="AOT752" s="43"/>
      <c r="AOU752" s="43"/>
      <c r="AOV752" s="43"/>
      <c r="AOW752" s="43"/>
      <c r="AOX752" s="43"/>
      <c r="AOY752" s="43"/>
      <c r="AOZ752" s="43"/>
      <c r="APA752" s="43"/>
      <c r="APB752" s="43"/>
      <c r="APC752" s="43"/>
      <c r="APD752" s="43"/>
      <c r="APE752" s="43"/>
      <c r="APF752" s="43"/>
      <c r="APG752" s="43"/>
      <c r="APH752" s="43"/>
      <c r="API752" s="43"/>
      <c r="APJ752" s="43"/>
      <c r="APK752" s="43"/>
      <c r="APL752" s="43"/>
      <c r="APM752" s="43"/>
      <c r="APN752" s="43"/>
      <c r="APO752" s="43"/>
      <c r="APP752" s="43"/>
      <c r="APQ752" s="43"/>
      <c r="APR752" s="43"/>
      <c r="APS752" s="43"/>
      <c r="APT752" s="43"/>
      <c r="APU752" s="43"/>
      <c r="APV752" s="43"/>
      <c r="APW752" s="43"/>
      <c r="APX752" s="43"/>
      <c r="APY752" s="43"/>
      <c r="APZ752" s="43"/>
      <c r="AQA752" s="43"/>
      <c r="AQB752" s="43"/>
      <c r="AQC752" s="43"/>
      <c r="AQD752" s="43"/>
      <c r="AQE752" s="43"/>
      <c r="AQF752" s="43"/>
      <c r="AQG752" s="43"/>
      <c r="AQH752" s="43"/>
      <c r="AQI752" s="43"/>
      <c r="AQJ752" s="43"/>
      <c r="AQK752" s="43"/>
      <c r="AQL752" s="43"/>
      <c r="AQM752" s="43"/>
      <c r="AQN752" s="43"/>
      <c r="AQO752" s="43"/>
      <c r="AQP752" s="43"/>
      <c r="AQQ752" s="43"/>
      <c r="AQR752" s="43"/>
      <c r="AQS752" s="43"/>
      <c r="AQT752" s="43"/>
      <c r="AQU752" s="43"/>
      <c r="AQV752" s="43"/>
      <c r="AQW752" s="43"/>
      <c r="AQX752" s="43"/>
      <c r="AQY752" s="43"/>
      <c r="AQZ752" s="43"/>
      <c r="ARA752" s="43"/>
      <c r="ARB752" s="43"/>
      <c r="ARC752" s="43"/>
      <c r="ARD752" s="43"/>
      <c r="ARE752" s="43"/>
      <c r="ARF752" s="43"/>
      <c r="ARG752" s="43"/>
      <c r="ARH752" s="43"/>
      <c r="ARI752" s="43"/>
      <c r="ARJ752" s="43"/>
      <c r="ARK752" s="43"/>
      <c r="ARL752" s="43"/>
      <c r="ARM752" s="43"/>
      <c r="ARN752" s="43"/>
      <c r="ARO752" s="43"/>
      <c r="ARP752" s="43"/>
      <c r="ARQ752" s="43"/>
      <c r="ARR752" s="43"/>
      <c r="ARS752" s="43"/>
      <c r="ART752" s="43"/>
      <c r="ARU752" s="43"/>
      <c r="ARV752" s="43"/>
      <c r="ARW752" s="43"/>
      <c r="ARX752" s="43"/>
      <c r="ARY752" s="43"/>
      <c r="ARZ752" s="43"/>
      <c r="ASA752" s="43"/>
      <c r="ASB752" s="43"/>
      <c r="ASC752" s="43"/>
      <c r="ASD752" s="43"/>
      <c r="ASE752" s="43"/>
      <c r="ASF752" s="43"/>
      <c r="ASG752" s="43"/>
      <c r="ASH752" s="43"/>
      <c r="ASI752" s="43"/>
      <c r="ASJ752" s="43"/>
      <c r="ASK752" s="43"/>
      <c r="ASL752" s="43"/>
      <c r="ASM752" s="43"/>
      <c r="ASN752" s="43"/>
      <c r="ASO752" s="43"/>
      <c r="ASP752" s="43"/>
      <c r="ASQ752" s="43"/>
      <c r="ASR752" s="43"/>
      <c r="ASS752" s="43"/>
      <c r="AST752" s="43"/>
      <c r="ASU752" s="43"/>
      <c r="ASV752" s="43"/>
      <c r="ASW752" s="43"/>
      <c r="ASX752" s="43"/>
      <c r="ASY752" s="43"/>
      <c r="ASZ752" s="43"/>
      <c r="ATA752" s="43"/>
      <c r="ATB752" s="43"/>
      <c r="ATC752" s="43"/>
      <c r="ATD752" s="43"/>
      <c r="ATE752" s="43"/>
      <c r="ATF752" s="43"/>
      <c r="ATG752" s="43"/>
      <c r="ATH752" s="43"/>
      <c r="ATI752" s="43"/>
      <c r="ATJ752" s="43"/>
      <c r="ATK752" s="43"/>
      <c r="ATL752" s="43"/>
      <c r="ATM752" s="43"/>
      <c r="ATN752" s="43"/>
      <c r="ATO752" s="43"/>
      <c r="ATP752" s="43"/>
      <c r="ATQ752" s="43"/>
      <c r="ATR752" s="43"/>
      <c r="ATS752" s="43"/>
      <c r="ATT752" s="43"/>
      <c r="ATU752" s="43"/>
      <c r="ATV752" s="43"/>
      <c r="ATW752" s="43"/>
      <c r="ATX752" s="43"/>
      <c r="ATY752" s="43"/>
    </row>
    <row r="753" spans="1:1221" ht="27" customHeight="1" x14ac:dyDescent="0.25">
      <c r="A753" s="73"/>
      <c r="B753" s="53"/>
      <c r="C753" s="71"/>
      <c r="D753" s="114" t="s">
        <v>283</v>
      </c>
      <c r="E753" s="34">
        <v>70</v>
      </c>
      <c r="F753" s="72"/>
      <c r="G753" s="72"/>
      <c r="H753" s="72"/>
      <c r="I753" s="72"/>
    </row>
    <row r="754" spans="1:1221" ht="26.25" customHeight="1" x14ac:dyDescent="0.25">
      <c r="A754" s="73"/>
      <c r="B754" s="53"/>
      <c r="C754" s="71"/>
      <c r="D754" s="164" t="s">
        <v>284</v>
      </c>
      <c r="E754" s="34">
        <v>70</v>
      </c>
      <c r="F754" s="72"/>
      <c r="G754" s="72"/>
      <c r="H754" s="72"/>
      <c r="I754" s="72"/>
    </row>
    <row r="755" spans="1:1221" ht="28.5" customHeight="1" x14ac:dyDescent="0.25">
      <c r="A755" s="73"/>
      <c r="B755" s="53"/>
      <c r="C755" s="71"/>
      <c r="D755" s="164" t="s">
        <v>248</v>
      </c>
      <c r="E755" s="34">
        <v>70</v>
      </c>
      <c r="F755" s="72"/>
      <c r="G755" s="72"/>
      <c r="H755" s="72"/>
      <c r="I755" s="72"/>
    </row>
    <row r="756" spans="1:1221" ht="24.75" customHeight="1" x14ac:dyDescent="0.25">
      <c r="A756" s="73"/>
      <c r="B756" s="53"/>
      <c r="C756" s="71"/>
      <c r="D756" s="164" t="s">
        <v>249</v>
      </c>
      <c r="E756" s="34">
        <v>70</v>
      </c>
      <c r="F756" s="72"/>
      <c r="G756" s="72"/>
      <c r="H756" s="72"/>
      <c r="I756" s="72"/>
    </row>
    <row r="757" spans="1:1221" ht="24.75" customHeight="1" x14ac:dyDescent="0.25">
      <c r="A757" s="73"/>
      <c r="B757" s="53"/>
      <c r="C757" s="71"/>
      <c r="D757" s="19" t="s">
        <v>285</v>
      </c>
      <c r="E757" s="34">
        <v>16</v>
      </c>
      <c r="F757" s="72"/>
      <c r="G757" s="72"/>
      <c r="H757" s="72"/>
      <c r="I757" s="72"/>
    </row>
    <row r="758" spans="1:1221" s="44" customFormat="1" x14ac:dyDescent="0.25">
      <c r="A758" s="63"/>
      <c r="B758" s="93"/>
      <c r="C758" s="94"/>
      <c r="D758" s="19" t="s">
        <v>294</v>
      </c>
      <c r="E758" s="13">
        <v>9</v>
      </c>
      <c r="F758" s="72"/>
      <c r="G758" s="165"/>
      <c r="H758" s="165"/>
      <c r="I758" s="165"/>
      <c r="J758" s="167"/>
      <c r="K758" s="166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  <c r="BK758" s="43"/>
      <c r="BL758" s="43"/>
      <c r="BM758" s="43"/>
      <c r="BN758" s="43"/>
      <c r="BO758" s="43"/>
      <c r="BP758" s="43"/>
      <c r="BQ758" s="43"/>
      <c r="BR758" s="43"/>
      <c r="BS758" s="43"/>
      <c r="BT758" s="43"/>
      <c r="BU758" s="43"/>
      <c r="BV758" s="43"/>
      <c r="BW758" s="43"/>
      <c r="BX758" s="43"/>
      <c r="BY758" s="43"/>
      <c r="BZ758" s="43"/>
      <c r="CA758" s="43"/>
      <c r="CB758" s="43"/>
      <c r="CC758" s="43"/>
      <c r="CD758" s="43"/>
      <c r="CE758" s="43"/>
      <c r="CF758" s="43"/>
      <c r="CG758" s="43"/>
      <c r="CH758" s="43"/>
      <c r="CI758" s="43"/>
      <c r="CJ758" s="43"/>
      <c r="CK758" s="43"/>
      <c r="CL758" s="43"/>
      <c r="CM758" s="43"/>
      <c r="CN758" s="43"/>
      <c r="CO758" s="43"/>
      <c r="CP758" s="43"/>
      <c r="CQ758" s="43"/>
      <c r="CR758" s="43"/>
      <c r="CS758" s="43"/>
      <c r="CT758" s="43"/>
      <c r="CU758" s="43"/>
      <c r="CV758" s="43"/>
      <c r="CW758" s="43"/>
      <c r="CX758" s="43"/>
      <c r="CY758" s="43"/>
      <c r="CZ758" s="43"/>
      <c r="DA758" s="43"/>
      <c r="DB758" s="43"/>
      <c r="DC758" s="43"/>
      <c r="DD758" s="43"/>
      <c r="DE758" s="43"/>
      <c r="DF758" s="43"/>
      <c r="DG758" s="43"/>
      <c r="DH758" s="43"/>
      <c r="DI758" s="43"/>
      <c r="DJ758" s="43"/>
      <c r="DK758" s="43"/>
      <c r="DL758" s="43"/>
      <c r="DM758" s="43"/>
      <c r="DN758" s="43"/>
      <c r="DO758" s="43"/>
      <c r="DP758" s="43"/>
      <c r="DQ758" s="43"/>
      <c r="DR758" s="43"/>
      <c r="DS758" s="43"/>
      <c r="DT758" s="43"/>
      <c r="DU758" s="43"/>
      <c r="DV758" s="43"/>
      <c r="DW758" s="43"/>
      <c r="DX758" s="43"/>
      <c r="DY758" s="43"/>
      <c r="DZ758" s="43"/>
      <c r="EA758" s="43"/>
      <c r="EB758" s="43"/>
      <c r="EC758" s="43"/>
      <c r="ED758" s="43"/>
      <c r="EE758" s="43"/>
      <c r="EF758" s="43"/>
      <c r="EG758" s="43"/>
      <c r="EH758" s="43"/>
      <c r="EI758" s="43"/>
      <c r="EJ758" s="43"/>
      <c r="EK758" s="43"/>
      <c r="EL758" s="43"/>
      <c r="EM758" s="43"/>
      <c r="EN758" s="43"/>
      <c r="EO758" s="43"/>
      <c r="EP758" s="43"/>
      <c r="EQ758" s="43"/>
      <c r="ER758" s="43"/>
      <c r="ES758" s="43"/>
      <c r="ET758" s="43"/>
      <c r="EU758" s="43"/>
      <c r="EV758" s="43"/>
      <c r="EW758" s="43"/>
      <c r="EX758" s="43"/>
      <c r="EY758" s="43"/>
      <c r="EZ758" s="43"/>
      <c r="FA758" s="43"/>
      <c r="FB758" s="43"/>
      <c r="FC758" s="43"/>
      <c r="FD758" s="43"/>
      <c r="FE758" s="43"/>
      <c r="FF758" s="43"/>
      <c r="AME758" s="43"/>
      <c r="AMF758" s="43"/>
      <c r="AMG758" s="43"/>
      <c r="AMH758" s="43"/>
      <c r="AMI758" s="43"/>
      <c r="AMJ758" s="43"/>
      <c r="AMK758" s="43"/>
      <c r="AML758" s="43"/>
      <c r="AMM758" s="43"/>
      <c r="AMN758" s="43"/>
      <c r="AMO758" s="43"/>
      <c r="AMP758" s="43"/>
      <c r="AMQ758" s="43"/>
      <c r="AMR758" s="43"/>
      <c r="AMS758" s="43"/>
      <c r="AMT758" s="43"/>
      <c r="AMU758" s="43"/>
      <c r="AMV758" s="43"/>
      <c r="AMW758" s="43"/>
      <c r="AMX758" s="43"/>
      <c r="AMY758" s="43"/>
      <c r="AMZ758" s="43"/>
      <c r="ANA758" s="43"/>
      <c r="ANB758" s="43"/>
      <c r="ANC758" s="43"/>
      <c r="AND758" s="43"/>
      <c r="ANE758" s="43"/>
      <c r="ANF758" s="43"/>
      <c r="ANG758" s="43"/>
      <c r="ANH758" s="43"/>
      <c r="ANI758" s="43"/>
      <c r="ANJ758" s="43"/>
      <c r="ANK758" s="43"/>
      <c r="ANL758" s="43"/>
      <c r="ANM758" s="43"/>
      <c r="ANN758" s="43"/>
      <c r="ANO758" s="43"/>
      <c r="ANP758" s="43"/>
      <c r="ANQ758" s="43"/>
      <c r="ANR758" s="43"/>
      <c r="ANS758" s="43"/>
      <c r="ANT758" s="43"/>
      <c r="ANU758" s="43"/>
      <c r="ANV758" s="43"/>
      <c r="ANW758" s="43"/>
      <c r="ANX758" s="43"/>
      <c r="ANY758" s="43"/>
      <c r="ANZ758" s="43"/>
      <c r="AOA758" s="43"/>
      <c r="AOB758" s="43"/>
      <c r="AOC758" s="43"/>
      <c r="AOD758" s="43"/>
      <c r="AOE758" s="43"/>
      <c r="AOF758" s="43"/>
      <c r="AOG758" s="43"/>
      <c r="AOH758" s="43"/>
      <c r="AOI758" s="43"/>
      <c r="AOJ758" s="43"/>
      <c r="AOK758" s="43"/>
      <c r="AOL758" s="43"/>
      <c r="AOM758" s="43"/>
      <c r="AON758" s="43"/>
      <c r="AOO758" s="43"/>
      <c r="AOP758" s="43"/>
      <c r="AOQ758" s="43"/>
      <c r="AOR758" s="43"/>
      <c r="AOS758" s="43"/>
      <c r="AOT758" s="43"/>
      <c r="AOU758" s="43"/>
      <c r="AOV758" s="43"/>
      <c r="AOW758" s="43"/>
      <c r="AOX758" s="43"/>
      <c r="AOY758" s="43"/>
      <c r="AOZ758" s="43"/>
      <c r="APA758" s="43"/>
      <c r="APB758" s="43"/>
      <c r="APC758" s="43"/>
      <c r="APD758" s="43"/>
      <c r="APE758" s="43"/>
      <c r="APF758" s="43"/>
      <c r="APG758" s="43"/>
      <c r="APH758" s="43"/>
      <c r="API758" s="43"/>
      <c r="APJ758" s="43"/>
      <c r="APK758" s="43"/>
      <c r="APL758" s="43"/>
      <c r="APM758" s="43"/>
      <c r="APN758" s="43"/>
      <c r="APO758" s="43"/>
      <c r="APP758" s="43"/>
      <c r="APQ758" s="43"/>
      <c r="APR758" s="43"/>
      <c r="APS758" s="43"/>
      <c r="APT758" s="43"/>
      <c r="APU758" s="43"/>
      <c r="APV758" s="43"/>
      <c r="APW758" s="43"/>
      <c r="APX758" s="43"/>
      <c r="APY758" s="43"/>
      <c r="APZ758" s="43"/>
      <c r="AQA758" s="43"/>
      <c r="AQB758" s="43"/>
      <c r="AQC758" s="43"/>
      <c r="AQD758" s="43"/>
      <c r="AQE758" s="43"/>
      <c r="AQF758" s="43"/>
      <c r="AQG758" s="43"/>
      <c r="AQH758" s="43"/>
      <c r="AQI758" s="43"/>
      <c r="AQJ758" s="43"/>
      <c r="AQK758" s="43"/>
      <c r="AQL758" s="43"/>
      <c r="AQM758" s="43"/>
      <c r="AQN758" s="43"/>
      <c r="AQO758" s="43"/>
      <c r="AQP758" s="43"/>
      <c r="AQQ758" s="43"/>
      <c r="AQR758" s="43"/>
      <c r="AQS758" s="43"/>
      <c r="AQT758" s="43"/>
      <c r="AQU758" s="43"/>
      <c r="AQV758" s="43"/>
      <c r="AQW758" s="43"/>
      <c r="AQX758" s="43"/>
      <c r="AQY758" s="43"/>
      <c r="AQZ758" s="43"/>
      <c r="ARA758" s="43"/>
      <c r="ARB758" s="43"/>
      <c r="ARC758" s="43"/>
      <c r="ARD758" s="43"/>
      <c r="ARE758" s="43"/>
      <c r="ARF758" s="43"/>
      <c r="ARG758" s="43"/>
      <c r="ARH758" s="43"/>
      <c r="ARI758" s="43"/>
      <c r="ARJ758" s="43"/>
      <c r="ARK758" s="43"/>
      <c r="ARL758" s="43"/>
      <c r="ARM758" s="43"/>
      <c r="ARN758" s="43"/>
      <c r="ARO758" s="43"/>
      <c r="ARP758" s="43"/>
      <c r="ARQ758" s="43"/>
      <c r="ARR758" s="43"/>
      <c r="ARS758" s="43"/>
      <c r="ART758" s="43"/>
      <c r="ARU758" s="43"/>
      <c r="ARV758" s="43"/>
      <c r="ARW758" s="43"/>
      <c r="ARX758" s="43"/>
      <c r="ARY758" s="43"/>
      <c r="ARZ758" s="43"/>
      <c r="ASA758" s="43"/>
      <c r="ASB758" s="43"/>
      <c r="ASC758" s="43"/>
      <c r="ASD758" s="43"/>
      <c r="ASE758" s="43"/>
      <c r="ASF758" s="43"/>
      <c r="ASG758" s="43"/>
      <c r="ASH758" s="43"/>
      <c r="ASI758" s="43"/>
      <c r="ASJ758" s="43"/>
      <c r="ASK758" s="43"/>
      <c r="ASL758" s="43"/>
      <c r="ASM758" s="43"/>
      <c r="ASN758" s="43"/>
      <c r="ASO758" s="43"/>
      <c r="ASP758" s="43"/>
      <c r="ASQ758" s="43"/>
      <c r="ASR758" s="43"/>
      <c r="ASS758" s="43"/>
      <c r="AST758" s="43"/>
      <c r="ASU758" s="43"/>
      <c r="ASV758" s="43"/>
      <c r="ASW758" s="43"/>
      <c r="ASX758" s="43"/>
      <c r="ASY758" s="43"/>
      <c r="ASZ758" s="43"/>
      <c r="ATA758" s="43"/>
      <c r="ATB758" s="43"/>
      <c r="ATC758" s="43"/>
      <c r="ATD758" s="43"/>
      <c r="ATE758" s="43"/>
      <c r="ATF758" s="43"/>
      <c r="ATG758" s="43"/>
      <c r="ATH758" s="43"/>
      <c r="ATI758" s="43"/>
      <c r="ATJ758" s="43"/>
      <c r="ATK758" s="43"/>
      <c r="ATL758" s="43"/>
      <c r="ATM758" s="43"/>
      <c r="ATN758" s="43"/>
      <c r="ATO758" s="43"/>
      <c r="ATP758" s="43"/>
      <c r="ATQ758" s="43"/>
      <c r="ATR758" s="43"/>
      <c r="ATS758" s="43"/>
      <c r="ATT758" s="43"/>
      <c r="ATU758" s="43"/>
      <c r="ATV758" s="43"/>
      <c r="ATW758" s="43"/>
      <c r="ATX758" s="43"/>
      <c r="ATY758" s="43"/>
    </row>
    <row r="759" spans="1:1221" s="44" customFormat="1" x14ac:dyDescent="0.25">
      <c r="A759" s="63"/>
      <c r="B759" s="93"/>
      <c r="C759" s="94"/>
      <c r="D759" s="19" t="s">
        <v>117</v>
      </c>
      <c r="E759" s="13">
        <v>0.7</v>
      </c>
      <c r="F759" s="72"/>
      <c r="G759" s="165"/>
      <c r="H759" s="165"/>
      <c r="I759" s="165"/>
      <c r="J759" s="167"/>
      <c r="K759" s="166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  <c r="BK759" s="43"/>
      <c r="BL759" s="43"/>
      <c r="BM759" s="43"/>
      <c r="BN759" s="43"/>
      <c r="BO759" s="43"/>
      <c r="BP759" s="43"/>
      <c r="BQ759" s="43"/>
      <c r="BR759" s="43"/>
      <c r="BS759" s="43"/>
      <c r="BT759" s="43"/>
      <c r="BU759" s="43"/>
      <c r="BV759" s="43"/>
      <c r="BW759" s="43"/>
      <c r="BX759" s="43"/>
      <c r="BY759" s="43"/>
      <c r="BZ759" s="43"/>
      <c r="CA759" s="43"/>
      <c r="CB759" s="43"/>
      <c r="CC759" s="43"/>
      <c r="CD759" s="43"/>
      <c r="CE759" s="43"/>
      <c r="CF759" s="43"/>
      <c r="CG759" s="43"/>
      <c r="CH759" s="43"/>
      <c r="CI759" s="43"/>
      <c r="CJ759" s="43"/>
      <c r="CK759" s="43"/>
      <c r="CL759" s="43"/>
      <c r="CM759" s="43"/>
      <c r="CN759" s="43"/>
      <c r="CO759" s="43"/>
      <c r="CP759" s="43"/>
      <c r="CQ759" s="43"/>
      <c r="CR759" s="43"/>
      <c r="CS759" s="43"/>
      <c r="CT759" s="43"/>
      <c r="CU759" s="43"/>
      <c r="CV759" s="43"/>
      <c r="CW759" s="43"/>
      <c r="CX759" s="43"/>
      <c r="CY759" s="43"/>
      <c r="CZ759" s="43"/>
      <c r="DA759" s="43"/>
      <c r="DB759" s="43"/>
      <c r="DC759" s="43"/>
      <c r="DD759" s="43"/>
      <c r="DE759" s="43"/>
      <c r="DF759" s="43"/>
      <c r="DG759" s="43"/>
      <c r="DH759" s="43"/>
      <c r="DI759" s="43"/>
      <c r="DJ759" s="43"/>
      <c r="DK759" s="43"/>
      <c r="DL759" s="43"/>
      <c r="DM759" s="43"/>
      <c r="DN759" s="43"/>
      <c r="DO759" s="43"/>
      <c r="DP759" s="43"/>
      <c r="DQ759" s="43"/>
      <c r="DR759" s="43"/>
      <c r="DS759" s="43"/>
      <c r="DT759" s="43"/>
      <c r="DU759" s="43"/>
      <c r="DV759" s="43"/>
      <c r="DW759" s="43"/>
      <c r="DX759" s="43"/>
      <c r="DY759" s="43"/>
      <c r="DZ759" s="43"/>
      <c r="EA759" s="43"/>
      <c r="EB759" s="43"/>
      <c r="EC759" s="43"/>
      <c r="ED759" s="43"/>
      <c r="EE759" s="43"/>
      <c r="EF759" s="43"/>
      <c r="EG759" s="43"/>
      <c r="EH759" s="43"/>
      <c r="EI759" s="43"/>
      <c r="EJ759" s="43"/>
      <c r="EK759" s="43"/>
      <c r="EL759" s="43"/>
      <c r="EM759" s="43"/>
      <c r="EN759" s="43"/>
      <c r="EO759" s="43"/>
      <c r="EP759" s="43"/>
      <c r="EQ759" s="43"/>
      <c r="ER759" s="43"/>
      <c r="ES759" s="43"/>
      <c r="ET759" s="43"/>
      <c r="EU759" s="43"/>
      <c r="EV759" s="43"/>
      <c r="EW759" s="43"/>
      <c r="EX759" s="43"/>
      <c r="EY759" s="43"/>
      <c r="EZ759" s="43"/>
      <c r="FA759" s="43"/>
      <c r="FB759" s="43"/>
      <c r="FC759" s="43"/>
      <c r="FD759" s="43"/>
      <c r="FE759" s="43"/>
      <c r="FF759" s="43"/>
      <c r="AME759" s="43"/>
      <c r="AMF759" s="43"/>
      <c r="AMG759" s="43"/>
      <c r="AMH759" s="43"/>
      <c r="AMI759" s="43"/>
      <c r="AMJ759" s="43"/>
      <c r="AMK759" s="43"/>
      <c r="AML759" s="43"/>
      <c r="AMM759" s="43"/>
      <c r="AMN759" s="43"/>
      <c r="AMO759" s="43"/>
      <c r="AMP759" s="43"/>
      <c r="AMQ759" s="43"/>
      <c r="AMR759" s="43"/>
      <c r="AMS759" s="43"/>
      <c r="AMT759" s="43"/>
      <c r="AMU759" s="43"/>
      <c r="AMV759" s="43"/>
      <c r="AMW759" s="43"/>
      <c r="AMX759" s="43"/>
      <c r="AMY759" s="43"/>
      <c r="AMZ759" s="43"/>
      <c r="ANA759" s="43"/>
      <c r="ANB759" s="43"/>
      <c r="ANC759" s="43"/>
      <c r="AND759" s="43"/>
      <c r="ANE759" s="43"/>
      <c r="ANF759" s="43"/>
      <c r="ANG759" s="43"/>
      <c r="ANH759" s="43"/>
      <c r="ANI759" s="43"/>
      <c r="ANJ759" s="43"/>
      <c r="ANK759" s="43"/>
      <c r="ANL759" s="43"/>
      <c r="ANM759" s="43"/>
      <c r="ANN759" s="43"/>
      <c r="ANO759" s="43"/>
      <c r="ANP759" s="43"/>
      <c r="ANQ759" s="43"/>
      <c r="ANR759" s="43"/>
      <c r="ANS759" s="43"/>
      <c r="ANT759" s="43"/>
      <c r="ANU759" s="43"/>
      <c r="ANV759" s="43"/>
      <c r="ANW759" s="43"/>
      <c r="ANX759" s="43"/>
      <c r="ANY759" s="43"/>
      <c r="ANZ759" s="43"/>
      <c r="AOA759" s="43"/>
      <c r="AOB759" s="43"/>
      <c r="AOC759" s="43"/>
      <c r="AOD759" s="43"/>
      <c r="AOE759" s="43"/>
      <c r="AOF759" s="43"/>
      <c r="AOG759" s="43"/>
      <c r="AOH759" s="43"/>
      <c r="AOI759" s="43"/>
      <c r="AOJ759" s="43"/>
      <c r="AOK759" s="43"/>
      <c r="AOL759" s="43"/>
      <c r="AOM759" s="43"/>
      <c r="AON759" s="43"/>
      <c r="AOO759" s="43"/>
      <c r="AOP759" s="43"/>
      <c r="AOQ759" s="43"/>
      <c r="AOR759" s="43"/>
      <c r="AOS759" s="43"/>
      <c r="AOT759" s="43"/>
      <c r="AOU759" s="43"/>
      <c r="AOV759" s="43"/>
      <c r="AOW759" s="43"/>
      <c r="AOX759" s="43"/>
      <c r="AOY759" s="43"/>
      <c r="AOZ759" s="43"/>
      <c r="APA759" s="43"/>
      <c r="APB759" s="43"/>
      <c r="APC759" s="43"/>
      <c r="APD759" s="43"/>
      <c r="APE759" s="43"/>
      <c r="APF759" s="43"/>
      <c r="APG759" s="43"/>
      <c r="APH759" s="43"/>
      <c r="API759" s="43"/>
      <c r="APJ759" s="43"/>
      <c r="APK759" s="43"/>
      <c r="APL759" s="43"/>
      <c r="APM759" s="43"/>
      <c r="APN759" s="43"/>
      <c r="APO759" s="43"/>
      <c r="APP759" s="43"/>
      <c r="APQ759" s="43"/>
      <c r="APR759" s="43"/>
      <c r="APS759" s="43"/>
      <c r="APT759" s="43"/>
      <c r="APU759" s="43"/>
      <c r="APV759" s="43"/>
      <c r="APW759" s="43"/>
      <c r="APX759" s="43"/>
      <c r="APY759" s="43"/>
      <c r="APZ759" s="43"/>
      <c r="AQA759" s="43"/>
      <c r="AQB759" s="43"/>
      <c r="AQC759" s="43"/>
      <c r="AQD759" s="43"/>
      <c r="AQE759" s="43"/>
      <c r="AQF759" s="43"/>
      <c r="AQG759" s="43"/>
      <c r="AQH759" s="43"/>
      <c r="AQI759" s="43"/>
      <c r="AQJ759" s="43"/>
      <c r="AQK759" s="43"/>
      <c r="AQL759" s="43"/>
      <c r="AQM759" s="43"/>
      <c r="AQN759" s="43"/>
      <c r="AQO759" s="43"/>
      <c r="AQP759" s="43"/>
      <c r="AQQ759" s="43"/>
      <c r="AQR759" s="43"/>
      <c r="AQS759" s="43"/>
      <c r="AQT759" s="43"/>
      <c r="AQU759" s="43"/>
      <c r="AQV759" s="43"/>
      <c r="AQW759" s="43"/>
      <c r="AQX759" s="43"/>
      <c r="AQY759" s="43"/>
      <c r="AQZ759" s="43"/>
      <c r="ARA759" s="43"/>
      <c r="ARB759" s="43"/>
      <c r="ARC759" s="43"/>
      <c r="ARD759" s="43"/>
      <c r="ARE759" s="43"/>
      <c r="ARF759" s="43"/>
      <c r="ARG759" s="43"/>
      <c r="ARH759" s="43"/>
      <c r="ARI759" s="43"/>
      <c r="ARJ759" s="43"/>
      <c r="ARK759" s="43"/>
      <c r="ARL759" s="43"/>
      <c r="ARM759" s="43"/>
      <c r="ARN759" s="43"/>
      <c r="ARO759" s="43"/>
      <c r="ARP759" s="43"/>
      <c r="ARQ759" s="43"/>
      <c r="ARR759" s="43"/>
      <c r="ARS759" s="43"/>
      <c r="ART759" s="43"/>
      <c r="ARU759" s="43"/>
      <c r="ARV759" s="43"/>
      <c r="ARW759" s="43"/>
      <c r="ARX759" s="43"/>
      <c r="ARY759" s="43"/>
      <c r="ARZ759" s="43"/>
      <c r="ASA759" s="43"/>
      <c r="ASB759" s="43"/>
      <c r="ASC759" s="43"/>
      <c r="ASD759" s="43"/>
      <c r="ASE759" s="43"/>
      <c r="ASF759" s="43"/>
      <c r="ASG759" s="43"/>
      <c r="ASH759" s="43"/>
      <c r="ASI759" s="43"/>
      <c r="ASJ759" s="43"/>
      <c r="ASK759" s="43"/>
      <c r="ASL759" s="43"/>
      <c r="ASM759" s="43"/>
      <c r="ASN759" s="43"/>
      <c r="ASO759" s="43"/>
      <c r="ASP759" s="43"/>
      <c r="ASQ759" s="43"/>
      <c r="ASR759" s="43"/>
      <c r="ASS759" s="43"/>
      <c r="AST759" s="43"/>
      <c r="ASU759" s="43"/>
      <c r="ASV759" s="43"/>
      <c r="ASW759" s="43"/>
      <c r="ASX759" s="43"/>
      <c r="ASY759" s="43"/>
      <c r="ASZ759" s="43"/>
      <c r="ATA759" s="43"/>
      <c r="ATB759" s="43"/>
      <c r="ATC759" s="43"/>
      <c r="ATD759" s="43"/>
      <c r="ATE759" s="43"/>
      <c r="ATF759" s="43"/>
      <c r="ATG759" s="43"/>
      <c r="ATH759" s="43"/>
      <c r="ATI759" s="43"/>
      <c r="ATJ759" s="43"/>
      <c r="ATK759" s="43"/>
      <c r="ATL759" s="43"/>
      <c r="ATM759" s="43"/>
      <c r="ATN759" s="43"/>
      <c r="ATO759" s="43"/>
      <c r="ATP759" s="43"/>
      <c r="ATQ759" s="43"/>
      <c r="ATR759" s="43"/>
      <c r="ATS759" s="43"/>
      <c r="ATT759" s="43"/>
      <c r="ATU759" s="43"/>
      <c r="ATV759" s="43"/>
      <c r="ATW759" s="43"/>
      <c r="ATX759" s="43"/>
      <c r="ATY759" s="43"/>
    </row>
    <row r="760" spans="1:1221" s="44" customFormat="1" x14ac:dyDescent="0.25">
      <c r="A760" s="63"/>
      <c r="B760" s="93"/>
      <c r="C760" s="94"/>
      <c r="D760" s="19" t="s">
        <v>114</v>
      </c>
      <c r="E760" s="13">
        <v>4</v>
      </c>
      <c r="F760" s="72"/>
      <c r="G760" s="165"/>
      <c r="H760" s="165"/>
      <c r="I760" s="165"/>
      <c r="J760" s="167"/>
      <c r="K760" s="166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  <c r="BK760" s="43"/>
      <c r="BL760" s="43"/>
      <c r="BM760" s="43"/>
      <c r="BN760" s="43"/>
      <c r="BO760" s="43"/>
      <c r="BP760" s="43"/>
      <c r="BQ760" s="43"/>
      <c r="BR760" s="43"/>
      <c r="BS760" s="43"/>
      <c r="BT760" s="43"/>
      <c r="BU760" s="43"/>
      <c r="BV760" s="43"/>
      <c r="BW760" s="43"/>
      <c r="BX760" s="43"/>
      <c r="BY760" s="43"/>
      <c r="BZ760" s="43"/>
      <c r="CA760" s="43"/>
      <c r="CB760" s="43"/>
      <c r="CC760" s="43"/>
      <c r="CD760" s="43"/>
      <c r="CE760" s="43"/>
      <c r="CF760" s="43"/>
      <c r="CG760" s="43"/>
      <c r="CH760" s="43"/>
      <c r="CI760" s="43"/>
      <c r="CJ760" s="43"/>
      <c r="CK760" s="43"/>
      <c r="CL760" s="43"/>
      <c r="CM760" s="43"/>
      <c r="CN760" s="43"/>
      <c r="CO760" s="43"/>
      <c r="CP760" s="43"/>
      <c r="CQ760" s="43"/>
      <c r="CR760" s="43"/>
      <c r="CS760" s="43"/>
      <c r="CT760" s="43"/>
      <c r="CU760" s="43"/>
      <c r="CV760" s="43"/>
      <c r="CW760" s="43"/>
      <c r="CX760" s="43"/>
      <c r="CY760" s="43"/>
      <c r="CZ760" s="43"/>
      <c r="DA760" s="43"/>
      <c r="DB760" s="43"/>
      <c r="DC760" s="43"/>
      <c r="DD760" s="43"/>
      <c r="DE760" s="43"/>
      <c r="DF760" s="43"/>
      <c r="DG760" s="43"/>
      <c r="DH760" s="43"/>
      <c r="DI760" s="43"/>
      <c r="DJ760" s="43"/>
      <c r="DK760" s="43"/>
      <c r="DL760" s="43"/>
      <c r="DM760" s="43"/>
      <c r="DN760" s="43"/>
      <c r="DO760" s="43"/>
      <c r="DP760" s="43"/>
      <c r="DQ760" s="43"/>
      <c r="DR760" s="43"/>
      <c r="DS760" s="43"/>
      <c r="DT760" s="43"/>
      <c r="DU760" s="43"/>
      <c r="DV760" s="43"/>
      <c r="DW760" s="43"/>
      <c r="DX760" s="43"/>
      <c r="DY760" s="43"/>
      <c r="DZ760" s="43"/>
      <c r="EA760" s="43"/>
      <c r="EB760" s="43"/>
      <c r="EC760" s="43"/>
      <c r="ED760" s="43"/>
      <c r="EE760" s="43"/>
      <c r="EF760" s="43"/>
      <c r="EG760" s="43"/>
      <c r="EH760" s="43"/>
      <c r="EI760" s="43"/>
      <c r="EJ760" s="43"/>
      <c r="EK760" s="43"/>
      <c r="EL760" s="43"/>
      <c r="EM760" s="43"/>
      <c r="EN760" s="43"/>
      <c r="EO760" s="43"/>
      <c r="EP760" s="43"/>
      <c r="EQ760" s="43"/>
      <c r="ER760" s="43"/>
      <c r="ES760" s="43"/>
      <c r="ET760" s="43"/>
      <c r="EU760" s="43"/>
      <c r="EV760" s="43"/>
      <c r="EW760" s="43"/>
      <c r="EX760" s="43"/>
      <c r="EY760" s="43"/>
      <c r="EZ760" s="43"/>
      <c r="FA760" s="43"/>
      <c r="FB760" s="43"/>
      <c r="FC760" s="43"/>
      <c r="FD760" s="43"/>
      <c r="FE760" s="43"/>
      <c r="FF760" s="43"/>
      <c r="AME760" s="43"/>
      <c r="AMF760" s="43"/>
      <c r="AMG760" s="43"/>
      <c r="AMH760" s="43"/>
      <c r="AMI760" s="43"/>
      <c r="AMJ760" s="43"/>
      <c r="AMK760" s="43"/>
      <c r="AML760" s="43"/>
      <c r="AMM760" s="43"/>
      <c r="AMN760" s="43"/>
      <c r="AMO760" s="43"/>
      <c r="AMP760" s="43"/>
      <c r="AMQ760" s="43"/>
      <c r="AMR760" s="43"/>
      <c r="AMS760" s="43"/>
      <c r="AMT760" s="43"/>
      <c r="AMU760" s="43"/>
      <c r="AMV760" s="43"/>
      <c r="AMW760" s="43"/>
      <c r="AMX760" s="43"/>
      <c r="AMY760" s="43"/>
      <c r="AMZ760" s="43"/>
      <c r="ANA760" s="43"/>
      <c r="ANB760" s="43"/>
      <c r="ANC760" s="43"/>
      <c r="AND760" s="43"/>
      <c r="ANE760" s="43"/>
      <c r="ANF760" s="43"/>
      <c r="ANG760" s="43"/>
      <c r="ANH760" s="43"/>
      <c r="ANI760" s="43"/>
      <c r="ANJ760" s="43"/>
      <c r="ANK760" s="43"/>
      <c r="ANL760" s="43"/>
      <c r="ANM760" s="43"/>
      <c r="ANN760" s="43"/>
      <c r="ANO760" s="43"/>
      <c r="ANP760" s="43"/>
      <c r="ANQ760" s="43"/>
      <c r="ANR760" s="43"/>
      <c r="ANS760" s="43"/>
      <c r="ANT760" s="43"/>
      <c r="ANU760" s="43"/>
      <c r="ANV760" s="43"/>
      <c r="ANW760" s="43"/>
      <c r="ANX760" s="43"/>
      <c r="ANY760" s="43"/>
      <c r="ANZ760" s="43"/>
      <c r="AOA760" s="43"/>
      <c r="AOB760" s="43"/>
      <c r="AOC760" s="43"/>
      <c r="AOD760" s="43"/>
      <c r="AOE760" s="43"/>
      <c r="AOF760" s="43"/>
      <c r="AOG760" s="43"/>
      <c r="AOH760" s="43"/>
      <c r="AOI760" s="43"/>
      <c r="AOJ760" s="43"/>
      <c r="AOK760" s="43"/>
      <c r="AOL760" s="43"/>
      <c r="AOM760" s="43"/>
      <c r="AON760" s="43"/>
      <c r="AOO760" s="43"/>
      <c r="AOP760" s="43"/>
      <c r="AOQ760" s="43"/>
      <c r="AOR760" s="43"/>
      <c r="AOS760" s="43"/>
      <c r="AOT760" s="43"/>
      <c r="AOU760" s="43"/>
      <c r="AOV760" s="43"/>
      <c r="AOW760" s="43"/>
      <c r="AOX760" s="43"/>
      <c r="AOY760" s="43"/>
      <c r="AOZ760" s="43"/>
      <c r="APA760" s="43"/>
      <c r="APB760" s="43"/>
      <c r="APC760" s="43"/>
      <c r="APD760" s="43"/>
      <c r="APE760" s="43"/>
      <c r="APF760" s="43"/>
      <c r="APG760" s="43"/>
      <c r="APH760" s="43"/>
      <c r="API760" s="43"/>
      <c r="APJ760" s="43"/>
      <c r="APK760" s="43"/>
      <c r="APL760" s="43"/>
      <c r="APM760" s="43"/>
      <c r="APN760" s="43"/>
      <c r="APO760" s="43"/>
      <c r="APP760" s="43"/>
      <c r="APQ760" s="43"/>
      <c r="APR760" s="43"/>
      <c r="APS760" s="43"/>
      <c r="APT760" s="43"/>
      <c r="APU760" s="43"/>
      <c r="APV760" s="43"/>
      <c r="APW760" s="43"/>
      <c r="APX760" s="43"/>
      <c r="APY760" s="43"/>
      <c r="APZ760" s="43"/>
      <c r="AQA760" s="43"/>
      <c r="AQB760" s="43"/>
      <c r="AQC760" s="43"/>
      <c r="AQD760" s="43"/>
      <c r="AQE760" s="43"/>
      <c r="AQF760" s="43"/>
      <c r="AQG760" s="43"/>
      <c r="AQH760" s="43"/>
      <c r="AQI760" s="43"/>
      <c r="AQJ760" s="43"/>
      <c r="AQK760" s="43"/>
      <c r="AQL760" s="43"/>
      <c r="AQM760" s="43"/>
      <c r="AQN760" s="43"/>
      <c r="AQO760" s="43"/>
      <c r="AQP760" s="43"/>
      <c r="AQQ760" s="43"/>
      <c r="AQR760" s="43"/>
      <c r="AQS760" s="43"/>
      <c r="AQT760" s="43"/>
      <c r="AQU760" s="43"/>
      <c r="AQV760" s="43"/>
      <c r="AQW760" s="43"/>
      <c r="AQX760" s="43"/>
      <c r="AQY760" s="43"/>
      <c r="AQZ760" s="43"/>
      <c r="ARA760" s="43"/>
      <c r="ARB760" s="43"/>
      <c r="ARC760" s="43"/>
      <c r="ARD760" s="43"/>
      <c r="ARE760" s="43"/>
      <c r="ARF760" s="43"/>
      <c r="ARG760" s="43"/>
      <c r="ARH760" s="43"/>
      <c r="ARI760" s="43"/>
      <c r="ARJ760" s="43"/>
      <c r="ARK760" s="43"/>
      <c r="ARL760" s="43"/>
      <c r="ARM760" s="43"/>
      <c r="ARN760" s="43"/>
      <c r="ARO760" s="43"/>
      <c r="ARP760" s="43"/>
      <c r="ARQ760" s="43"/>
      <c r="ARR760" s="43"/>
      <c r="ARS760" s="43"/>
      <c r="ART760" s="43"/>
      <c r="ARU760" s="43"/>
      <c r="ARV760" s="43"/>
      <c r="ARW760" s="43"/>
      <c r="ARX760" s="43"/>
      <c r="ARY760" s="43"/>
      <c r="ARZ760" s="43"/>
      <c r="ASA760" s="43"/>
      <c r="ASB760" s="43"/>
      <c r="ASC760" s="43"/>
      <c r="ASD760" s="43"/>
      <c r="ASE760" s="43"/>
      <c r="ASF760" s="43"/>
      <c r="ASG760" s="43"/>
      <c r="ASH760" s="43"/>
      <c r="ASI760" s="43"/>
      <c r="ASJ760" s="43"/>
      <c r="ASK760" s="43"/>
      <c r="ASL760" s="43"/>
      <c r="ASM760" s="43"/>
      <c r="ASN760" s="43"/>
      <c r="ASO760" s="43"/>
      <c r="ASP760" s="43"/>
      <c r="ASQ760" s="43"/>
      <c r="ASR760" s="43"/>
      <c r="ASS760" s="43"/>
      <c r="AST760" s="43"/>
      <c r="ASU760" s="43"/>
      <c r="ASV760" s="43"/>
      <c r="ASW760" s="43"/>
      <c r="ASX760" s="43"/>
      <c r="ASY760" s="43"/>
      <c r="ASZ760" s="43"/>
      <c r="ATA760" s="43"/>
      <c r="ATB760" s="43"/>
      <c r="ATC760" s="43"/>
      <c r="ATD760" s="43"/>
      <c r="ATE760" s="43"/>
      <c r="ATF760" s="43"/>
      <c r="ATG760" s="43"/>
      <c r="ATH760" s="43"/>
      <c r="ATI760" s="43"/>
      <c r="ATJ760" s="43"/>
      <c r="ATK760" s="43"/>
      <c r="ATL760" s="43"/>
      <c r="ATM760" s="43"/>
      <c r="ATN760" s="43"/>
      <c r="ATO760" s="43"/>
      <c r="ATP760" s="43"/>
      <c r="ATQ760" s="43"/>
      <c r="ATR760" s="43"/>
      <c r="ATS760" s="43"/>
      <c r="ATT760" s="43"/>
      <c r="ATU760" s="43"/>
      <c r="ATV760" s="43"/>
      <c r="ATW760" s="43"/>
      <c r="ATX760" s="43"/>
      <c r="ATY760" s="43"/>
    </row>
    <row r="761" spans="1:1221" s="44" customFormat="1" x14ac:dyDescent="0.25">
      <c r="A761" s="63"/>
      <c r="B761" s="93"/>
      <c r="C761" s="94"/>
      <c r="D761" s="19" t="s">
        <v>120</v>
      </c>
      <c r="E761" s="13">
        <v>3</v>
      </c>
      <c r="F761" s="72"/>
      <c r="G761" s="165"/>
      <c r="H761" s="165"/>
      <c r="I761" s="165"/>
      <c r="J761" s="167"/>
      <c r="K761" s="166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  <c r="BK761" s="43"/>
      <c r="BL761" s="43"/>
      <c r="BM761" s="43"/>
      <c r="BN761" s="43"/>
      <c r="BO761" s="43"/>
      <c r="BP761" s="43"/>
      <c r="BQ761" s="43"/>
      <c r="BR761" s="43"/>
      <c r="BS761" s="43"/>
      <c r="BT761" s="43"/>
      <c r="BU761" s="43"/>
      <c r="BV761" s="43"/>
      <c r="BW761" s="43"/>
      <c r="BX761" s="43"/>
      <c r="BY761" s="43"/>
      <c r="BZ761" s="43"/>
      <c r="CA761" s="43"/>
      <c r="CB761" s="43"/>
      <c r="CC761" s="43"/>
      <c r="CD761" s="43"/>
      <c r="CE761" s="43"/>
      <c r="CF761" s="43"/>
      <c r="CG761" s="43"/>
      <c r="CH761" s="43"/>
      <c r="CI761" s="43"/>
      <c r="CJ761" s="43"/>
      <c r="CK761" s="43"/>
      <c r="CL761" s="43"/>
      <c r="CM761" s="43"/>
      <c r="CN761" s="43"/>
      <c r="CO761" s="43"/>
      <c r="CP761" s="43"/>
      <c r="CQ761" s="43"/>
      <c r="CR761" s="43"/>
      <c r="CS761" s="43"/>
      <c r="CT761" s="43"/>
      <c r="CU761" s="43"/>
      <c r="CV761" s="43"/>
      <c r="CW761" s="43"/>
      <c r="CX761" s="43"/>
      <c r="CY761" s="43"/>
      <c r="CZ761" s="43"/>
      <c r="DA761" s="43"/>
      <c r="DB761" s="43"/>
      <c r="DC761" s="43"/>
      <c r="DD761" s="43"/>
      <c r="DE761" s="43"/>
      <c r="DF761" s="43"/>
      <c r="DG761" s="43"/>
      <c r="DH761" s="43"/>
      <c r="DI761" s="43"/>
      <c r="DJ761" s="43"/>
      <c r="DK761" s="43"/>
      <c r="DL761" s="43"/>
      <c r="DM761" s="43"/>
      <c r="DN761" s="43"/>
      <c r="DO761" s="43"/>
      <c r="DP761" s="43"/>
      <c r="DQ761" s="43"/>
      <c r="DR761" s="43"/>
      <c r="DS761" s="43"/>
      <c r="DT761" s="43"/>
      <c r="DU761" s="43"/>
      <c r="DV761" s="43"/>
      <c r="DW761" s="43"/>
      <c r="DX761" s="43"/>
      <c r="DY761" s="43"/>
      <c r="DZ761" s="43"/>
      <c r="EA761" s="43"/>
      <c r="EB761" s="43"/>
      <c r="EC761" s="43"/>
      <c r="ED761" s="43"/>
      <c r="EE761" s="43"/>
      <c r="EF761" s="43"/>
      <c r="EG761" s="43"/>
      <c r="EH761" s="43"/>
      <c r="EI761" s="43"/>
      <c r="EJ761" s="43"/>
      <c r="EK761" s="43"/>
      <c r="EL761" s="43"/>
      <c r="EM761" s="43"/>
      <c r="EN761" s="43"/>
      <c r="EO761" s="43"/>
      <c r="EP761" s="43"/>
      <c r="EQ761" s="43"/>
      <c r="ER761" s="43"/>
      <c r="ES761" s="43"/>
      <c r="ET761" s="43"/>
      <c r="EU761" s="43"/>
      <c r="EV761" s="43"/>
      <c r="EW761" s="43"/>
      <c r="EX761" s="43"/>
      <c r="EY761" s="43"/>
      <c r="EZ761" s="43"/>
      <c r="FA761" s="43"/>
      <c r="FB761" s="43"/>
      <c r="FC761" s="43"/>
      <c r="FD761" s="43"/>
      <c r="FE761" s="43"/>
      <c r="FF761" s="43"/>
      <c r="AME761" s="43"/>
      <c r="AMF761" s="43"/>
      <c r="AMG761" s="43"/>
      <c r="AMH761" s="43"/>
      <c r="AMI761" s="43"/>
      <c r="AMJ761" s="43"/>
      <c r="AMK761" s="43"/>
      <c r="AML761" s="43"/>
      <c r="AMM761" s="43"/>
      <c r="AMN761" s="43"/>
      <c r="AMO761" s="43"/>
      <c r="AMP761" s="43"/>
      <c r="AMQ761" s="43"/>
      <c r="AMR761" s="43"/>
      <c r="AMS761" s="43"/>
      <c r="AMT761" s="43"/>
      <c r="AMU761" s="43"/>
      <c r="AMV761" s="43"/>
      <c r="AMW761" s="43"/>
      <c r="AMX761" s="43"/>
      <c r="AMY761" s="43"/>
      <c r="AMZ761" s="43"/>
      <c r="ANA761" s="43"/>
      <c r="ANB761" s="43"/>
      <c r="ANC761" s="43"/>
      <c r="AND761" s="43"/>
      <c r="ANE761" s="43"/>
      <c r="ANF761" s="43"/>
      <c r="ANG761" s="43"/>
      <c r="ANH761" s="43"/>
      <c r="ANI761" s="43"/>
      <c r="ANJ761" s="43"/>
      <c r="ANK761" s="43"/>
      <c r="ANL761" s="43"/>
      <c r="ANM761" s="43"/>
      <c r="ANN761" s="43"/>
      <c r="ANO761" s="43"/>
      <c r="ANP761" s="43"/>
      <c r="ANQ761" s="43"/>
      <c r="ANR761" s="43"/>
      <c r="ANS761" s="43"/>
      <c r="ANT761" s="43"/>
      <c r="ANU761" s="43"/>
      <c r="ANV761" s="43"/>
      <c r="ANW761" s="43"/>
      <c r="ANX761" s="43"/>
      <c r="ANY761" s="43"/>
      <c r="ANZ761" s="43"/>
      <c r="AOA761" s="43"/>
      <c r="AOB761" s="43"/>
      <c r="AOC761" s="43"/>
      <c r="AOD761" s="43"/>
      <c r="AOE761" s="43"/>
      <c r="AOF761" s="43"/>
      <c r="AOG761" s="43"/>
      <c r="AOH761" s="43"/>
      <c r="AOI761" s="43"/>
      <c r="AOJ761" s="43"/>
      <c r="AOK761" s="43"/>
      <c r="AOL761" s="43"/>
      <c r="AOM761" s="43"/>
      <c r="AON761" s="43"/>
      <c r="AOO761" s="43"/>
      <c r="AOP761" s="43"/>
      <c r="AOQ761" s="43"/>
      <c r="AOR761" s="43"/>
      <c r="AOS761" s="43"/>
      <c r="AOT761" s="43"/>
      <c r="AOU761" s="43"/>
      <c r="AOV761" s="43"/>
      <c r="AOW761" s="43"/>
      <c r="AOX761" s="43"/>
      <c r="AOY761" s="43"/>
      <c r="AOZ761" s="43"/>
      <c r="APA761" s="43"/>
      <c r="APB761" s="43"/>
      <c r="APC761" s="43"/>
      <c r="APD761" s="43"/>
      <c r="APE761" s="43"/>
      <c r="APF761" s="43"/>
      <c r="APG761" s="43"/>
      <c r="APH761" s="43"/>
      <c r="API761" s="43"/>
      <c r="APJ761" s="43"/>
      <c r="APK761" s="43"/>
      <c r="APL761" s="43"/>
      <c r="APM761" s="43"/>
      <c r="APN761" s="43"/>
      <c r="APO761" s="43"/>
      <c r="APP761" s="43"/>
      <c r="APQ761" s="43"/>
      <c r="APR761" s="43"/>
      <c r="APS761" s="43"/>
      <c r="APT761" s="43"/>
      <c r="APU761" s="43"/>
      <c r="APV761" s="43"/>
      <c r="APW761" s="43"/>
      <c r="APX761" s="43"/>
      <c r="APY761" s="43"/>
      <c r="APZ761" s="43"/>
      <c r="AQA761" s="43"/>
      <c r="AQB761" s="43"/>
      <c r="AQC761" s="43"/>
      <c r="AQD761" s="43"/>
      <c r="AQE761" s="43"/>
      <c r="AQF761" s="43"/>
      <c r="AQG761" s="43"/>
      <c r="AQH761" s="43"/>
      <c r="AQI761" s="43"/>
      <c r="AQJ761" s="43"/>
      <c r="AQK761" s="43"/>
      <c r="AQL761" s="43"/>
      <c r="AQM761" s="43"/>
      <c r="AQN761" s="43"/>
      <c r="AQO761" s="43"/>
      <c r="AQP761" s="43"/>
      <c r="AQQ761" s="43"/>
      <c r="AQR761" s="43"/>
      <c r="AQS761" s="43"/>
      <c r="AQT761" s="43"/>
      <c r="AQU761" s="43"/>
      <c r="AQV761" s="43"/>
      <c r="AQW761" s="43"/>
      <c r="AQX761" s="43"/>
      <c r="AQY761" s="43"/>
      <c r="AQZ761" s="43"/>
      <c r="ARA761" s="43"/>
      <c r="ARB761" s="43"/>
      <c r="ARC761" s="43"/>
      <c r="ARD761" s="43"/>
      <c r="ARE761" s="43"/>
      <c r="ARF761" s="43"/>
      <c r="ARG761" s="43"/>
      <c r="ARH761" s="43"/>
      <c r="ARI761" s="43"/>
      <c r="ARJ761" s="43"/>
      <c r="ARK761" s="43"/>
      <c r="ARL761" s="43"/>
      <c r="ARM761" s="43"/>
      <c r="ARN761" s="43"/>
      <c r="ARO761" s="43"/>
      <c r="ARP761" s="43"/>
      <c r="ARQ761" s="43"/>
      <c r="ARR761" s="43"/>
      <c r="ARS761" s="43"/>
      <c r="ART761" s="43"/>
      <c r="ARU761" s="43"/>
      <c r="ARV761" s="43"/>
      <c r="ARW761" s="43"/>
      <c r="ARX761" s="43"/>
      <c r="ARY761" s="43"/>
      <c r="ARZ761" s="43"/>
      <c r="ASA761" s="43"/>
      <c r="ASB761" s="43"/>
      <c r="ASC761" s="43"/>
      <c r="ASD761" s="43"/>
      <c r="ASE761" s="43"/>
      <c r="ASF761" s="43"/>
      <c r="ASG761" s="43"/>
      <c r="ASH761" s="43"/>
      <c r="ASI761" s="43"/>
      <c r="ASJ761" s="43"/>
      <c r="ASK761" s="43"/>
      <c r="ASL761" s="43"/>
      <c r="ASM761" s="43"/>
      <c r="ASN761" s="43"/>
      <c r="ASO761" s="43"/>
      <c r="ASP761" s="43"/>
      <c r="ASQ761" s="43"/>
      <c r="ASR761" s="43"/>
      <c r="ASS761" s="43"/>
      <c r="AST761" s="43"/>
      <c r="ASU761" s="43"/>
      <c r="ASV761" s="43"/>
      <c r="ASW761" s="43"/>
      <c r="ASX761" s="43"/>
      <c r="ASY761" s="43"/>
      <c r="ASZ761" s="43"/>
      <c r="ATA761" s="43"/>
      <c r="ATB761" s="43"/>
      <c r="ATC761" s="43"/>
      <c r="ATD761" s="43"/>
      <c r="ATE761" s="43"/>
      <c r="ATF761" s="43"/>
      <c r="ATG761" s="43"/>
      <c r="ATH761" s="43"/>
      <c r="ATI761" s="43"/>
      <c r="ATJ761" s="43"/>
      <c r="ATK761" s="43"/>
      <c r="ATL761" s="43"/>
      <c r="ATM761" s="43"/>
      <c r="ATN761" s="43"/>
      <c r="ATO761" s="43"/>
      <c r="ATP761" s="43"/>
      <c r="ATQ761" s="43"/>
      <c r="ATR761" s="43"/>
      <c r="ATS761" s="43"/>
      <c r="ATT761" s="43"/>
      <c r="ATU761" s="43"/>
      <c r="ATV761" s="43"/>
      <c r="ATW761" s="43"/>
      <c r="ATX761" s="43"/>
      <c r="ATY761" s="43"/>
    </row>
    <row r="762" spans="1:1221" x14ac:dyDescent="0.25">
      <c r="A762" s="30"/>
      <c r="B762" s="23"/>
      <c r="C762" s="24"/>
      <c r="D762" s="19" t="s">
        <v>155</v>
      </c>
      <c r="E762" s="19">
        <v>2</v>
      </c>
      <c r="F762" s="72"/>
      <c r="G762" s="37"/>
      <c r="H762" s="34"/>
      <c r="I762" s="32"/>
    </row>
    <row r="763" spans="1:1221" x14ac:dyDescent="0.25">
      <c r="A763" s="30"/>
      <c r="B763" s="23"/>
      <c r="C763" s="24"/>
      <c r="D763" s="13" t="s">
        <v>286</v>
      </c>
      <c r="E763" s="19">
        <v>50</v>
      </c>
      <c r="F763" s="72"/>
      <c r="G763" s="37"/>
      <c r="H763" s="34"/>
      <c r="I763" s="32"/>
    </row>
    <row r="764" spans="1:1221" x14ac:dyDescent="0.25">
      <c r="A764" s="48"/>
      <c r="D764" s="13" t="s">
        <v>287</v>
      </c>
      <c r="E764" s="19">
        <v>100</v>
      </c>
      <c r="F764" s="72"/>
      <c r="G764" s="37"/>
      <c r="H764" s="34"/>
      <c r="I764" s="32"/>
    </row>
    <row r="765" spans="1:1221" x14ac:dyDescent="0.25">
      <c r="A765" s="48"/>
      <c r="B765" s="23">
        <v>701</v>
      </c>
      <c r="C765" s="24" t="s">
        <v>46</v>
      </c>
      <c r="D765" s="155" t="s">
        <v>50</v>
      </c>
      <c r="E765" s="139">
        <v>150</v>
      </c>
      <c r="F765" s="102">
        <v>7.0000000000000007E-2</v>
      </c>
      <c r="G765" s="19">
        <v>0</v>
      </c>
      <c r="H765" s="19">
        <v>19.8</v>
      </c>
      <c r="I765" s="36">
        <v>76</v>
      </c>
    </row>
    <row r="766" spans="1:1221" x14ac:dyDescent="0.25">
      <c r="A766" s="48"/>
      <c r="B766" s="23"/>
      <c r="C766" s="24"/>
      <c r="D766" s="116" t="s">
        <v>204</v>
      </c>
      <c r="E766" s="102">
        <v>17</v>
      </c>
      <c r="F766" s="102"/>
      <c r="G766" s="102"/>
      <c r="H766" s="102"/>
      <c r="I766" s="102"/>
    </row>
    <row r="767" spans="1:1221" s="26" customFormat="1" x14ac:dyDescent="0.25">
      <c r="A767" s="48"/>
      <c r="B767" s="23"/>
      <c r="C767" s="24"/>
      <c r="D767" s="116" t="s">
        <v>123</v>
      </c>
      <c r="E767" s="102">
        <v>156</v>
      </c>
      <c r="F767" s="102"/>
      <c r="G767" s="19"/>
      <c r="H767" s="19"/>
      <c r="I767" s="36"/>
    </row>
    <row r="768" spans="1:1221" s="26" customFormat="1" x14ac:dyDescent="0.25">
      <c r="A768" s="6"/>
      <c r="B768" s="21"/>
      <c r="C768" s="21"/>
      <c r="D768" s="116" t="s">
        <v>112</v>
      </c>
      <c r="E768" s="102">
        <v>10</v>
      </c>
      <c r="F768" s="102"/>
      <c r="G768" s="19"/>
      <c r="H768" s="19"/>
      <c r="I768" s="36"/>
    </row>
    <row r="769" spans="1:9" s="26" customFormat="1" x14ac:dyDescent="0.25">
      <c r="A769" s="6"/>
      <c r="B769" s="21"/>
      <c r="C769" s="21"/>
      <c r="D769" s="116"/>
      <c r="E769" s="102"/>
      <c r="F769" s="102"/>
      <c r="G769" s="19"/>
      <c r="H769" s="19"/>
      <c r="I769" s="36"/>
    </row>
    <row r="770" spans="1:9" x14ac:dyDescent="0.25">
      <c r="A770" s="63"/>
      <c r="B770" s="56">
        <v>1</v>
      </c>
      <c r="C770" s="94" t="s">
        <v>17</v>
      </c>
      <c r="D770" s="1" t="s">
        <v>18</v>
      </c>
      <c r="E770" s="1">
        <v>20</v>
      </c>
      <c r="F770" s="51">
        <v>1.4</v>
      </c>
      <c r="G770" s="51">
        <v>0.14000000000000001</v>
      </c>
      <c r="H770" s="51">
        <v>8.8000000000000007</v>
      </c>
      <c r="I770" s="51">
        <v>48</v>
      </c>
    </row>
    <row r="771" spans="1:9" x14ac:dyDescent="0.25">
      <c r="A771" s="92"/>
      <c r="B771" s="56">
        <v>1</v>
      </c>
      <c r="C771" s="94" t="s">
        <v>17</v>
      </c>
      <c r="D771" s="1" t="s">
        <v>30</v>
      </c>
      <c r="E771" s="1">
        <v>10</v>
      </c>
      <c r="F771" s="51">
        <v>0.56999999999999995</v>
      </c>
      <c r="G771" s="51">
        <v>0.1</v>
      </c>
      <c r="H771" s="51">
        <v>3.7</v>
      </c>
      <c r="I771" s="51">
        <v>18.2</v>
      </c>
    </row>
    <row r="772" spans="1:9" s="26" customFormat="1" x14ac:dyDescent="0.25">
      <c r="A772" s="6"/>
      <c r="B772" s="17"/>
      <c r="C772" s="15"/>
      <c r="D772" s="42" t="s">
        <v>21</v>
      </c>
      <c r="E772" s="101">
        <f>E771+E770+E765+E737+E751+E736</f>
        <v>510</v>
      </c>
      <c r="F772" s="101">
        <f t="shared" ref="F772:I772" si="21">F771+F770+F765+F737+F751+F736</f>
        <v>20.039999999999996</v>
      </c>
      <c r="G772" s="101">
        <f t="shared" si="21"/>
        <v>13.44</v>
      </c>
      <c r="H772" s="101">
        <f t="shared" si="21"/>
        <v>61.5</v>
      </c>
      <c r="I772" s="101">
        <f t="shared" si="21"/>
        <v>440.2</v>
      </c>
    </row>
    <row r="773" spans="1:9" s="26" customFormat="1" ht="47.25" x14ac:dyDescent="0.25">
      <c r="A773" s="21"/>
      <c r="B773" s="21"/>
      <c r="C773" s="21"/>
      <c r="D773" s="42" t="s">
        <v>22</v>
      </c>
      <c r="E773" s="170">
        <f>I772/14</f>
        <v>31.442857142857143</v>
      </c>
      <c r="F773" s="191"/>
      <c r="G773" s="191"/>
      <c r="H773" s="193"/>
      <c r="I773" s="185"/>
    </row>
    <row r="774" spans="1:9" ht="60" x14ac:dyDescent="0.25">
      <c r="A774" s="92" t="s">
        <v>31</v>
      </c>
      <c r="B774" s="93" t="s">
        <v>424</v>
      </c>
      <c r="C774" s="94" t="s">
        <v>14</v>
      </c>
      <c r="D774" s="3" t="s">
        <v>314</v>
      </c>
      <c r="E774" s="1">
        <v>150</v>
      </c>
      <c r="F774" s="100">
        <v>1.5</v>
      </c>
      <c r="G774" s="100">
        <v>4.5</v>
      </c>
      <c r="H774" s="100">
        <v>8.3000000000000007</v>
      </c>
      <c r="I774" s="51">
        <v>72</v>
      </c>
    </row>
    <row r="775" spans="1:9" x14ac:dyDescent="0.25">
      <c r="A775" s="92"/>
      <c r="B775" s="93"/>
      <c r="C775" s="94"/>
      <c r="D775" s="19" t="s">
        <v>410</v>
      </c>
      <c r="E775" s="13">
        <v>11</v>
      </c>
      <c r="F775" s="100"/>
      <c r="G775" s="100"/>
      <c r="H775" s="100"/>
      <c r="I775" s="100"/>
    </row>
    <row r="776" spans="1:9" ht="31.5" x14ac:dyDescent="0.25">
      <c r="A776" s="92"/>
      <c r="B776" s="93"/>
      <c r="C776" s="94"/>
      <c r="D776" s="19" t="s">
        <v>179</v>
      </c>
      <c r="E776" s="13">
        <v>0.6</v>
      </c>
      <c r="F776" s="100"/>
      <c r="G776" s="100"/>
      <c r="H776" s="100"/>
      <c r="I776" s="51"/>
    </row>
    <row r="777" spans="1:9" x14ac:dyDescent="0.25">
      <c r="A777" s="92"/>
      <c r="B777" s="93"/>
      <c r="C777" s="94"/>
      <c r="D777" s="19" t="s">
        <v>393</v>
      </c>
      <c r="E777" s="136" t="s">
        <v>375</v>
      </c>
      <c r="F777" s="100"/>
      <c r="G777" s="100"/>
      <c r="H777" s="100"/>
      <c r="I777" s="51"/>
    </row>
    <row r="778" spans="1:9" x14ac:dyDescent="0.25">
      <c r="A778" s="92"/>
      <c r="B778" s="93"/>
      <c r="C778" s="94"/>
      <c r="D778" s="19" t="s">
        <v>411</v>
      </c>
      <c r="E778" s="136" t="s">
        <v>375</v>
      </c>
      <c r="F778" s="100"/>
      <c r="G778" s="100"/>
      <c r="H778" s="100"/>
      <c r="I778" s="51"/>
    </row>
    <row r="779" spans="1:9" ht="47.25" x14ac:dyDescent="0.25">
      <c r="A779" s="92"/>
      <c r="B779" s="93"/>
      <c r="C779" s="94"/>
      <c r="D779" s="19" t="s">
        <v>181</v>
      </c>
      <c r="E779" s="136" t="s">
        <v>365</v>
      </c>
      <c r="F779" s="100"/>
      <c r="G779" s="100"/>
      <c r="H779" s="100"/>
      <c r="I779" s="51"/>
    </row>
    <row r="780" spans="1:9" x14ac:dyDescent="0.25">
      <c r="A780" s="92"/>
      <c r="B780" s="93"/>
      <c r="C780" s="94"/>
      <c r="D780" s="19" t="s">
        <v>115</v>
      </c>
      <c r="E780" s="136" t="s">
        <v>412</v>
      </c>
      <c r="F780" s="100"/>
      <c r="G780" s="100"/>
      <c r="H780" s="100"/>
      <c r="I780" s="51"/>
    </row>
    <row r="781" spans="1:9" x14ac:dyDescent="0.25">
      <c r="A781" s="63"/>
      <c r="D781" s="19" t="s">
        <v>157</v>
      </c>
      <c r="E781" s="136" t="s">
        <v>370</v>
      </c>
      <c r="F781" s="100"/>
      <c r="G781" s="100"/>
      <c r="H781" s="100"/>
      <c r="I781" s="51"/>
    </row>
    <row r="782" spans="1:9" x14ac:dyDescent="0.25">
      <c r="A782" s="63"/>
      <c r="B782" s="56">
        <v>1</v>
      </c>
      <c r="C782" s="94" t="s">
        <v>17</v>
      </c>
      <c r="D782" s="1" t="s">
        <v>18</v>
      </c>
      <c r="E782" s="1">
        <v>20</v>
      </c>
      <c r="F782" s="51">
        <v>1.4</v>
      </c>
      <c r="G782" s="51">
        <v>0.14000000000000001</v>
      </c>
      <c r="H782" s="51">
        <v>8.8000000000000007</v>
      </c>
      <c r="I782" s="51">
        <v>48</v>
      </c>
    </row>
    <row r="783" spans="1:9" ht="45" x14ac:dyDescent="0.25">
      <c r="A783" s="49"/>
      <c r="B783" s="93">
        <v>685</v>
      </c>
      <c r="C783" s="94" t="s">
        <v>82</v>
      </c>
      <c r="D783" s="3" t="s">
        <v>75</v>
      </c>
      <c r="E783" s="156">
        <v>150</v>
      </c>
      <c r="F783" s="100">
        <v>0</v>
      </c>
      <c r="G783" s="100">
        <v>0</v>
      </c>
      <c r="H783" s="100">
        <v>11</v>
      </c>
      <c r="I783" s="51">
        <v>51</v>
      </c>
    </row>
    <row r="784" spans="1:9" x14ac:dyDescent="0.25">
      <c r="A784" s="49"/>
      <c r="B784" s="93"/>
      <c r="C784" s="94"/>
      <c r="D784" s="19" t="s">
        <v>129</v>
      </c>
      <c r="E784" s="19">
        <v>0.5</v>
      </c>
      <c r="F784" s="100"/>
      <c r="G784" s="100"/>
      <c r="H784" s="100"/>
      <c r="I784" s="51"/>
    </row>
    <row r="785" spans="1:9" x14ac:dyDescent="0.25">
      <c r="A785" s="49"/>
      <c r="B785" s="93"/>
      <c r="C785" s="94"/>
      <c r="D785" s="19" t="s">
        <v>123</v>
      </c>
      <c r="E785" s="19">
        <v>150</v>
      </c>
      <c r="F785" s="100"/>
      <c r="G785" s="100"/>
      <c r="H785" s="100"/>
      <c r="I785" s="51"/>
    </row>
    <row r="786" spans="1:9" x14ac:dyDescent="0.25">
      <c r="A786" s="63"/>
      <c r="D786" s="19" t="s">
        <v>112</v>
      </c>
      <c r="E786" s="19">
        <v>10</v>
      </c>
      <c r="F786" s="100"/>
      <c r="G786" s="100"/>
      <c r="H786" s="100"/>
      <c r="I786" s="100"/>
    </row>
    <row r="787" spans="1:9" ht="30" x14ac:dyDescent="0.25">
      <c r="A787" s="63"/>
      <c r="B787" s="21">
        <v>727</v>
      </c>
      <c r="C787" s="31" t="s">
        <v>177</v>
      </c>
      <c r="D787" s="1" t="s">
        <v>312</v>
      </c>
      <c r="E787" s="1">
        <v>80</v>
      </c>
      <c r="F787" s="100">
        <v>4.5</v>
      </c>
      <c r="G787" s="100">
        <v>8</v>
      </c>
      <c r="H787" s="100">
        <v>27</v>
      </c>
      <c r="I787" s="51">
        <v>198</v>
      </c>
    </row>
    <row r="788" spans="1:9" x14ac:dyDescent="0.25">
      <c r="A788" s="6"/>
      <c r="B788" s="17"/>
      <c r="C788" s="15"/>
      <c r="D788" s="36" t="s">
        <v>21</v>
      </c>
      <c r="E788" s="33">
        <f>E782+E783+E774+E787</f>
        <v>400</v>
      </c>
      <c r="F788" s="33">
        <f>F782+F783+F774+F787+F781</f>
        <v>7.4</v>
      </c>
      <c r="G788" s="33">
        <f t="shared" ref="G788:I788" si="22">G782+G783+G774+G787+G781</f>
        <v>12.64</v>
      </c>
      <c r="H788" s="33">
        <f t="shared" si="22"/>
        <v>55.1</v>
      </c>
      <c r="I788" s="33">
        <f t="shared" si="22"/>
        <v>369</v>
      </c>
    </row>
    <row r="789" spans="1:9" ht="47.25" x14ac:dyDescent="0.25">
      <c r="A789" s="6"/>
      <c r="B789" s="17"/>
      <c r="C789" s="15"/>
      <c r="D789" s="36" t="s">
        <v>22</v>
      </c>
      <c r="E789" s="170">
        <f>I788/14</f>
        <v>26.357142857142858</v>
      </c>
      <c r="F789" s="193"/>
      <c r="G789" s="193"/>
      <c r="H789" s="191"/>
      <c r="I789" s="185"/>
    </row>
    <row r="790" spans="1:9" ht="31.5" x14ac:dyDescent="0.25">
      <c r="A790" s="188"/>
      <c r="B790" s="93"/>
      <c r="C790" s="65"/>
      <c r="D790" s="189" t="s">
        <v>327</v>
      </c>
      <c r="E790" s="170">
        <f>E789+E773+E735</f>
        <v>91.028571428571425</v>
      </c>
      <c r="F790" s="94">
        <f>F788+F772+F734</f>
        <v>39.11</v>
      </c>
      <c r="G790" s="94">
        <f t="shared" ref="G790:I790" si="23">G788+G772+G734</f>
        <v>40.119999999999997</v>
      </c>
      <c r="H790" s="94">
        <f t="shared" si="23"/>
        <v>195</v>
      </c>
      <c r="I790" s="94">
        <f t="shared" si="23"/>
        <v>1274.4000000000001</v>
      </c>
    </row>
    <row r="791" spans="1:9" x14ac:dyDescent="0.25">
      <c r="A791" s="197"/>
      <c r="B791" s="198"/>
      <c r="C791" s="199"/>
      <c r="D791" s="189" t="s">
        <v>425</v>
      </c>
      <c r="E791" s="141" t="s">
        <v>416</v>
      </c>
      <c r="F791" s="104" t="s">
        <v>8</v>
      </c>
      <c r="G791" s="104" t="s">
        <v>9</v>
      </c>
      <c r="H791" s="104" t="s">
        <v>10</v>
      </c>
      <c r="I791" s="104" t="s">
        <v>107</v>
      </c>
    </row>
    <row r="792" spans="1:9" s="26" customFormat="1" x14ac:dyDescent="0.25">
      <c r="A792" s="38"/>
      <c r="C792" s="38"/>
      <c r="D792" s="143" t="s">
        <v>0</v>
      </c>
      <c r="E792" s="141">
        <v>109.21</v>
      </c>
      <c r="F792" s="104">
        <f>F59</f>
        <v>51.440000000000005</v>
      </c>
      <c r="G792" s="104">
        <f t="shared" ref="G792:I792" si="24">G59</f>
        <v>56.120000000000005</v>
      </c>
      <c r="H792" s="104">
        <f t="shared" si="24"/>
        <v>185.75</v>
      </c>
      <c r="I792" s="104">
        <f t="shared" si="24"/>
        <v>1678.8</v>
      </c>
    </row>
    <row r="793" spans="1:9" s="26" customFormat="1" x14ac:dyDescent="0.25">
      <c r="A793" s="38"/>
      <c r="C793" s="38"/>
      <c r="D793" s="143" t="s">
        <v>37</v>
      </c>
      <c r="E793" s="141">
        <v>109.21</v>
      </c>
      <c r="F793" s="104">
        <f>F147</f>
        <v>35.28</v>
      </c>
      <c r="G793" s="104">
        <f t="shared" ref="G793:I793" si="25">G147</f>
        <v>34.08</v>
      </c>
      <c r="H793" s="104">
        <f t="shared" si="25"/>
        <v>172.70000000000002</v>
      </c>
      <c r="I793" s="104">
        <f t="shared" si="25"/>
        <v>1270.5999999999999</v>
      </c>
    </row>
    <row r="794" spans="1:9" s="26" customFormat="1" x14ac:dyDescent="0.25">
      <c r="A794" s="38"/>
      <c r="C794" s="38"/>
      <c r="D794" s="143" t="s">
        <v>51</v>
      </c>
      <c r="E794" s="141">
        <v>91.39</v>
      </c>
      <c r="F794" s="104">
        <f>F240</f>
        <v>31.040000000000003</v>
      </c>
      <c r="G794" s="104">
        <f t="shared" ref="G794:I794" si="26">G240</f>
        <v>33.880000000000003</v>
      </c>
      <c r="H794" s="104">
        <f t="shared" si="26"/>
        <v>194.06</v>
      </c>
      <c r="I794" s="104">
        <f t="shared" si="26"/>
        <v>1355.6</v>
      </c>
    </row>
    <row r="795" spans="1:9" s="26" customFormat="1" x14ac:dyDescent="0.25">
      <c r="A795" s="38"/>
      <c r="C795" s="38"/>
      <c r="D795" s="143" t="s">
        <v>63</v>
      </c>
      <c r="E795" s="141">
        <v>100.39</v>
      </c>
      <c r="F795" s="104">
        <f>F330</f>
        <v>38.549999999999997</v>
      </c>
      <c r="G795" s="104">
        <f t="shared" ref="G795:I795" si="27">G330</f>
        <v>36.58</v>
      </c>
      <c r="H795" s="104">
        <f t="shared" si="27"/>
        <v>206.62</v>
      </c>
      <c r="I795" s="104">
        <f t="shared" si="27"/>
        <v>1599.6000000000001</v>
      </c>
    </row>
    <row r="796" spans="1:9" s="26" customFormat="1" x14ac:dyDescent="0.25">
      <c r="A796" s="38"/>
      <c r="C796" s="38"/>
      <c r="D796" s="143" t="s">
        <v>70</v>
      </c>
      <c r="E796" s="141">
        <v>98.32</v>
      </c>
      <c r="F796" s="104">
        <f>F407</f>
        <v>53.87</v>
      </c>
      <c r="G796" s="104">
        <f t="shared" ref="G796:I796" si="28">G407</f>
        <v>51.12</v>
      </c>
      <c r="H796" s="104">
        <f t="shared" si="28"/>
        <v>184.3</v>
      </c>
      <c r="I796" s="104">
        <f t="shared" si="28"/>
        <v>1451.4</v>
      </c>
    </row>
    <row r="797" spans="1:9" s="26" customFormat="1" x14ac:dyDescent="0.25">
      <c r="A797" s="38"/>
      <c r="C797" s="38"/>
      <c r="D797" s="143" t="s">
        <v>77</v>
      </c>
      <c r="E797" s="141">
        <v>101.92</v>
      </c>
      <c r="F797" s="104">
        <f>F490</f>
        <v>33.520000000000003</v>
      </c>
      <c r="G797" s="104">
        <f t="shared" ref="G797:I797" si="29">G490</f>
        <v>28.68</v>
      </c>
      <c r="H797" s="104">
        <f t="shared" si="29"/>
        <v>201.7</v>
      </c>
      <c r="I797" s="104">
        <f t="shared" si="29"/>
        <v>1437.4</v>
      </c>
    </row>
    <row r="798" spans="1:9" s="26" customFormat="1" x14ac:dyDescent="0.25">
      <c r="A798" s="38"/>
      <c r="C798" s="38"/>
      <c r="D798" s="143" t="s">
        <v>88</v>
      </c>
      <c r="E798" s="141">
        <v>91.09</v>
      </c>
      <c r="F798" s="104">
        <f>F570</f>
        <v>34.409999999999997</v>
      </c>
      <c r="G798" s="104">
        <f t="shared" ref="G798:I798" si="30">G570</f>
        <v>35.72</v>
      </c>
      <c r="H798" s="104">
        <f t="shared" si="30"/>
        <v>172.7</v>
      </c>
      <c r="I798" s="104">
        <f t="shared" si="30"/>
        <v>1231.5999999999999</v>
      </c>
    </row>
    <row r="799" spans="1:9" s="26" customFormat="1" x14ac:dyDescent="0.25">
      <c r="A799" s="38"/>
      <c r="C799" s="38"/>
      <c r="D799" s="143" t="s">
        <v>207</v>
      </c>
      <c r="E799" s="141">
        <v>106.09</v>
      </c>
      <c r="F799" s="104">
        <f>F715</f>
        <v>40.130000000000003</v>
      </c>
      <c r="G799" s="104">
        <f t="shared" ref="G799:I799" si="31">G715</f>
        <v>36.379999999999995</v>
      </c>
      <c r="H799" s="104">
        <f t="shared" si="31"/>
        <v>171.6</v>
      </c>
      <c r="I799" s="104">
        <f t="shared" si="31"/>
        <v>1249.5999999999999</v>
      </c>
    </row>
    <row r="800" spans="1:9" s="26" customFormat="1" x14ac:dyDescent="0.25">
      <c r="A800" s="38"/>
      <c r="C800" s="38"/>
      <c r="D800" s="143" t="s">
        <v>102</v>
      </c>
      <c r="E800" s="141">
        <v>86.3</v>
      </c>
      <c r="F800" s="104">
        <f>F790</f>
        <v>39.11</v>
      </c>
      <c r="G800" s="104">
        <f t="shared" ref="G800:I800" si="32">G790</f>
        <v>40.119999999999997</v>
      </c>
      <c r="H800" s="104">
        <f t="shared" si="32"/>
        <v>195</v>
      </c>
      <c r="I800" s="104">
        <f t="shared" si="32"/>
        <v>1274.4000000000001</v>
      </c>
    </row>
    <row r="801" spans="1:9" s="26" customFormat="1" x14ac:dyDescent="0.25">
      <c r="A801" s="38"/>
      <c r="C801" s="38"/>
      <c r="D801" s="143" t="s">
        <v>106</v>
      </c>
      <c r="E801" s="141">
        <v>90.54</v>
      </c>
      <c r="F801" s="104">
        <v>50.94</v>
      </c>
      <c r="G801" s="104">
        <v>50.94</v>
      </c>
      <c r="H801" s="104">
        <v>50.94</v>
      </c>
      <c r="I801" s="104">
        <v>50.94</v>
      </c>
    </row>
    <row r="802" spans="1:9" s="26" customFormat="1" x14ac:dyDescent="0.25">
      <c r="A802" s="38"/>
      <c r="C802" s="38"/>
      <c r="D802" s="194" t="s">
        <v>332</v>
      </c>
      <c r="E802" s="141">
        <f>SUM(E792:E801)/10</f>
        <v>98.445999999999998</v>
      </c>
      <c r="F802" s="141">
        <f t="shared" ref="F802:I802" si="33">SUM(F792:F801)/10</f>
        <v>40.829000000000001</v>
      </c>
      <c r="G802" s="141">
        <f t="shared" si="33"/>
        <v>40.362000000000009</v>
      </c>
      <c r="H802" s="141">
        <f t="shared" si="33"/>
        <v>173.53700000000001</v>
      </c>
      <c r="I802" s="141">
        <f t="shared" si="33"/>
        <v>1259.9940000000001</v>
      </c>
    </row>
    <row r="803" spans="1:9" s="26" customFormat="1" x14ac:dyDescent="0.25">
      <c r="A803" s="38"/>
      <c r="C803" s="38"/>
      <c r="D803" s="142"/>
      <c r="E803" s="140"/>
      <c r="F803" s="103"/>
      <c r="G803" s="103"/>
      <c r="H803" s="103"/>
      <c r="I803" s="103"/>
    </row>
    <row r="804" spans="1:9" s="26" customFormat="1" x14ac:dyDescent="0.25">
      <c r="A804" s="38"/>
      <c r="C804" s="38"/>
      <c r="D804" s="142"/>
      <c r="E804" s="140"/>
      <c r="F804" s="103"/>
      <c r="G804" s="103"/>
      <c r="H804" s="103"/>
      <c r="I804" s="103"/>
    </row>
    <row r="805" spans="1:9" s="26" customFormat="1" x14ac:dyDescent="0.25">
      <c r="A805" s="38"/>
      <c r="C805" s="38"/>
      <c r="D805" s="142"/>
      <c r="E805" s="140"/>
      <c r="F805" s="103"/>
      <c r="G805" s="103"/>
      <c r="H805" s="103"/>
      <c r="I805" s="103"/>
    </row>
    <row r="806" spans="1:9" s="26" customFormat="1" x14ac:dyDescent="0.25">
      <c r="A806" s="38"/>
      <c r="C806" s="38"/>
      <c r="D806" s="142"/>
      <c r="E806" s="140"/>
      <c r="F806" s="103"/>
      <c r="G806" s="103"/>
      <c r="H806" s="103"/>
      <c r="I806" s="103"/>
    </row>
    <row r="807" spans="1:9" s="26" customFormat="1" x14ac:dyDescent="0.25">
      <c r="A807" s="38"/>
      <c r="C807" s="38"/>
      <c r="D807" s="142"/>
      <c r="E807" s="140"/>
      <c r="F807" s="103"/>
      <c r="G807" s="103"/>
      <c r="H807" s="103"/>
      <c r="I807" s="103"/>
    </row>
    <row r="808" spans="1:9" s="26" customFormat="1" x14ac:dyDescent="0.25">
      <c r="A808" s="38"/>
      <c r="C808" s="38"/>
      <c r="D808" s="142"/>
      <c r="E808" s="140"/>
      <c r="F808" s="103"/>
      <c r="G808" s="103"/>
      <c r="H808" s="103"/>
      <c r="I808" s="103"/>
    </row>
    <row r="809" spans="1:9" s="26" customFormat="1" x14ac:dyDescent="0.25">
      <c r="A809" s="38"/>
      <c r="C809" s="38"/>
      <c r="D809" s="142"/>
      <c r="E809" s="140"/>
      <c r="F809" s="103"/>
      <c r="G809" s="103"/>
      <c r="H809" s="103"/>
      <c r="I809" s="103"/>
    </row>
    <row r="810" spans="1:9" s="26" customFormat="1" x14ac:dyDescent="0.25">
      <c r="A810" s="38"/>
      <c r="C810" s="38"/>
      <c r="D810" s="142"/>
      <c r="E810" s="140"/>
      <c r="F810" s="103"/>
      <c r="G810" s="103"/>
      <c r="H810" s="103"/>
      <c r="I810" s="103"/>
    </row>
    <row r="811" spans="1:9" s="26" customFormat="1" x14ac:dyDescent="0.25">
      <c r="A811" s="38"/>
      <c r="C811" s="38"/>
      <c r="D811" s="142"/>
      <c r="E811" s="140"/>
      <c r="F811" s="103"/>
      <c r="G811" s="103"/>
      <c r="H811" s="103"/>
      <c r="I811" s="103"/>
    </row>
    <row r="812" spans="1:9" s="26" customFormat="1" x14ac:dyDescent="0.25">
      <c r="A812" s="38"/>
      <c r="C812" s="38"/>
      <c r="D812" s="142"/>
      <c r="E812" s="140"/>
      <c r="F812" s="103"/>
      <c r="G812" s="103"/>
      <c r="H812" s="103"/>
      <c r="I812" s="103"/>
    </row>
    <row r="813" spans="1:9" s="26" customFormat="1" x14ac:dyDescent="0.25">
      <c r="A813" s="38"/>
      <c r="C813" s="38"/>
      <c r="D813" s="142"/>
      <c r="E813" s="140"/>
      <c r="F813" s="103"/>
      <c r="G813" s="103"/>
      <c r="H813" s="103"/>
      <c r="I813" s="103"/>
    </row>
    <row r="814" spans="1:9" s="26" customFormat="1" x14ac:dyDescent="0.25">
      <c r="A814" s="38"/>
      <c r="C814" s="38"/>
      <c r="D814" s="142"/>
      <c r="E814" s="140"/>
      <c r="F814" s="103"/>
      <c r="G814" s="103"/>
      <c r="H814" s="103"/>
      <c r="I814" s="103"/>
    </row>
    <row r="815" spans="1:9" s="26" customFormat="1" x14ac:dyDescent="0.25">
      <c r="A815" s="38"/>
      <c r="C815" s="38"/>
      <c r="D815" s="142"/>
      <c r="E815" s="140"/>
      <c r="F815" s="103"/>
      <c r="G815" s="103"/>
      <c r="H815" s="103"/>
      <c r="I815" s="103"/>
    </row>
    <row r="816" spans="1:9" s="26" customFormat="1" x14ac:dyDescent="0.25">
      <c r="A816" s="38"/>
      <c r="C816" s="38"/>
      <c r="D816" s="142"/>
      <c r="E816" s="140"/>
      <c r="F816" s="103"/>
      <c r="G816" s="103"/>
      <c r="H816" s="103"/>
      <c r="I816" s="103"/>
    </row>
    <row r="817" spans="1:9" s="26" customFormat="1" x14ac:dyDescent="0.25">
      <c r="A817" s="38"/>
      <c r="C817" s="38"/>
      <c r="D817" s="142"/>
      <c r="E817" s="140"/>
      <c r="F817" s="103"/>
      <c r="G817" s="103"/>
      <c r="H817" s="103"/>
      <c r="I817" s="103"/>
    </row>
    <row r="818" spans="1:9" s="26" customFormat="1" x14ac:dyDescent="0.25">
      <c r="A818" s="38"/>
      <c r="C818" s="38"/>
      <c r="D818" s="142"/>
      <c r="E818" s="140"/>
      <c r="F818" s="103"/>
      <c r="G818" s="103"/>
      <c r="H818" s="103"/>
      <c r="I818" s="103"/>
    </row>
    <row r="819" spans="1:9" s="26" customFormat="1" x14ac:dyDescent="0.25">
      <c r="A819" s="38"/>
      <c r="C819" s="38"/>
      <c r="D819" s="142"/>
      <c r="E819" s="140"/>
      <c r="F819" s="103"/>
      <c r="G819" s="103"/>
      <c r="H819" s="103"/>
      <c r="I819" s="103"/>
    </row>
    <row r="820" spans="1:9" s="26" customFormat="1" x14ac:dyDescent="0.25">
      <c r="A820" s="38"/>
      <c r="C820" s="38"/>
      <c r="D820" s="142"/>
      <c r="E820" s="140"/>
      <c r="F820" s="103"/>
      <c r="G820" s="103"/>
      <c r="H820" s="103"/>
      <c r="I820" s="103"/>
    </row>
    <row r="821" spans="1:9" s="26" customFormat="1" x14ac:dyDescent="0.25">
      <c r="A821" s="38"/>
      <c r="C821" s="38"/>
      <c r="D821" s="142"/>
      <c r="E821" s="140"/>
      <c r="F821" s="103"/>
      <c r="G821" s="103"/>
      <c r="H821" s="103"/>
      <c r="I821" s="103"/>
    </row>
    <row r="822" spans="1:9" s="26" customFormat="1" x14ac:dyDescent="0.25">
      <c r="A822" s="38"/>
      <c r="C822" s="38"/>
      <c r="D822" s="142"/>
      <c r="E822" s="140"/>
      <c r="F822" s="103"/>
      <c r="G822" s="103"/>
      <c r="H822" s="103"/>
      <c r="I822" s="103"/>
    </row>
    <row r="823" spans="1:9" s="26" customFormat="1" x14ac:dyDescent="0.25">
      <c r="A823" s="38"/>
      <c r="C823" s="38"/>
      <c r="D823" s="142"/>
      <c r="E823" s="140"/>
      <c r="F823" s="103"/>
      <c r="G823" s="103"/>
      <c r="H823" s="103"/>
      <c r="I823" s="103"/>
    </row>
    <row r="824" spans="1:9" s="26" customFormat="1" x14ac:dyDescent="0.25">
      <c r="A824" s="38"/>
      <c r="C824" s="38"/>
      <c r="D824" s="142"/>
      <c r="E824" s="140"/>
      <c r="F824" s="103"/>
      <c r="G824" s="103"/>
      <c r="H824" s="103"/>
      <c r="I824" s="103"/>
    </row>
    <row r="825" spans="1:9" s="26" customFormat="1" x14ac:dyDescent="0.25">
      <c r="A825" s="38"/>
      <c r="C825" s="38"/>
      <c r="D825" s="142"/>
      <c r="E825" s="140"/>
      <c r="F825" s="103"/>
      <c r="G825" s="103"/>
      <c r="H825" s="103"/>
      <c r="I825" s="103"/>
    </row>
    <row r="826" spans="1:9" s="26" customFormat="1" x14ac:dyDescent="0.25">
      <c r="A826" s="38"/>
      <c r="C826" s="38"/>
      <c r="D826" s="142"/>
      <c r="E826" s="140"/>
      <c r="F826" s="103"/>
      <c r="G826" s="103"/>
      <c r="H826" s="103"/>
      <c r="I826" s="103"/>
    </row>
    <row r="827" spans="1:9" s="26" customFormat="1" x14ac:dyDescent="0.25">
      <c r="A827" s="38"/>
      <c r="C827" s="38"/>
      <c r="D827" s="142"/>
      <c r="E827" s="140"/>
      <c r="F827" s="103"/>
      <c r="G827" s="103"/>
      <c r="H827" s="103"/>
      <c r="I827" s="103"/>
    </row>
    <row r="828" spans="1:9" s="26" customFormat="1" x14ac:dyDescent="0.25">
      <c r="A828" s="38"/>
      <c r="C828" s="38"/>
      <c r="D828" s="142"/>
      <c r="E828" s="140"/>
      <c r="F828" s="103"/>
      <c r="G828" s="103"/>
      <c r="H828" s="103"/>
      <c r="I828" s="103"/>
    </row>
    <row r="829" spans="1:9" s="26" customFormat="1" x14ac:dyDescent="0.25">
      <c r="A829" s="38"/>
      <c r="C829" s="38"/>
      <c r="D829" s="142"/>
      <c r="E829" s="140"/>
      <c r="F829" s="103"/>
      <c r="G829" s="103"/>
      <c r="H829" s="103"/>
      <c r="I829" s="103"/>
    </row>
    <row r="830" spans="1:9" s="26" customFormat="1" x14ac:dyDescent="0.25">
      <c r="A830" s="38"/>
      <c r="C830" s="38"/>
      <c r="D830" s="142"/>
      <c r="E830" s="140"/>
      <c r="F830" s="103"/>
      <c r="G830" s="103"/>
      <c r="H830" s="103"/>
      <c r="I830" s="103"/>
    </row>
    <row r="831" spans="1:9" s="26" customFormat="1" x14ac:dyDescent="0.25">
      <c r="A831" s="38"/>
      <c r="C831" s="38"/>
      <c r="D831" s="142"/>
      <c r="E831" s="140"/>
      <c r="F831" s="103"/>
      <c r="G831" s="103"/>
      <c r="H831" s="103"/>
      <c r="I831" s="103"/>
    </row>
    <row r="832" spans="1:9" s="26" customFormat="1" x14ac:dyDescent="0.25">
      <c r="A832" s="38"/>
      <c r="C832" s="38"/>
      <c r="D832" s="142"/>
      <c r="E832" s="140"/>
      <c r="F832" s="103"/>
      <c r="G832" s="103"/>
      <c r="H832" s="103"/>
      <c r="I832" s="103"/>
    </row>
    <row r="833" spans="1:9" s="26" customFormat="1" x14ac:dyDescent="0.25">
      <c r="A833" s="38"/>
      <c r="C833" s="38"/>
      <c r="D833" s="142"/>
      <c r="E833" s="140"/>
      <c r="F833" s="103"/>
      <c r="G833" s="103"/>
      <c r="H833" s="103"/>
      <c r="I833" s="103"/>
    </row>
    <row r="834" spans="1:9" s="26" customFormat="1" x14ac:dyDescent="0.25">
      <c r="A834" s="38"/>
      <c r="C834" s="38"/>
      <c r="D834" s="142"/>
      <c r="E834" s="140"/>
      <c r="F834" s="103"/>
      <c r="G834" s="103"/>
      <c r="H834" s="103"/>
      <c r="I834" s="103"/>
    </row>
    <row r="835" spans="1:9" s="26" customFormat="1" x14ac:dyDescent="0.25">
      <c r="A835" s="38"/>
      <c r="C835" s="38"/>
      <c r="D835" s="142"/>
      <c r="E835" s="140"/>
      <c r="F835" s="103"/>
      <c r="G835" s="103"/>
      <c r="H835" s="103"/>
      <c r="I835" s="103"/>
    </row>
    <row r="836" spans="1:9" s="26" customFormat="1" x14ac:dyDescent="0.25">
      <c r="A836" s="38"/>
      <c r="C836" s="38"/>
      <c r="D836" s="142"/>
      <c r="E836" s="140"/>
      <c r="F836" s="103"/>
      <c r="G836" s="103"/>
      <c r="H836" s="103"/>
      <c r="I836" s="103"/>
    </row>
    <row r="837" spans="1:9" s="26" customFormat="1" x14ac:dyDescent="0.25">
      <c r="A837" s="38"/>
      <c r="C837" s="38"/>
      <c r="D837" s="142"/>
      <c r="E837" s="140"/>
      <c r="F837" s="103"/>
      <c r="G837" s="103"/>
      <c r="H837" s="103"/>
      <c r="I837" s="103"/>
    </row>
    <row r="838" spans="1:9" s="26" customFormat="1" x14ac:dyDescent="0.25">
      <c r="A838" s="38"/>
      <c r="C838" s="38"/>
      <c r="D838" s="142"/>
      <c r="E838" s="140"/>
      <c r="F838" s="103"/>
      <c r="G838" s="103"/>
      <c r="H838" s="103"/>
      <c r="I838" s="103"/>
    </row>
    <row r="839" spans="1:9" s="26" customFormat="1" x14ac:dyDescent="0.25">
      <c r="A839" s="38"/>
      <c r="C839" s="38"/>
      <c r="D839" s="142"/>
      <c r="E839" s="140"/>
      <c r="F839" s="103"/>
      <c r="G839" s="103"/>
      <c r="H839" s="103"/>
      <c r="I839" s="103"/>
    </row>
    <row r="840" spans="1:9" s="26" customFormat="1" x14ac:dyDescent="0.25">
      <c r="A840" s="38"/>
      <c r="C840" s="38"/>
      <c r="D840" s="142"/>
      <c r="E840" s="140"/>
      <c r="F840" s="103"/>
      <c r="G840" s="103"/>
      <c r="H840" s="103"/>
      <c r="I840" s="103"/>
    </row>
    <row r="841" spans="1:9" s="26" customFormat="1" x14ac:dyDescent="0.25">
      <c r="A841" s="38"/>
      <c r="C841" s="38"/>
      <c r="D841" s="142"/>
      <c r="E841" s="140"/>
      <c r="F841" s="103"/>
      <c r="G841" s="103"/>
      <c r="H841" s="103"/>
      <c r="I841" s="103"/>
    </row>
    <row r="842" spans="1:9" s="26" customFormat="1" x14ac:dyDescent="0.25">
      <c r="A842" s="38"/>
      <c r="C842" s="38"/>
      <c r="D842" s="142"/>
      <c r="E842" s="140"/>
      <c r="F842" s="103"/>
      <c r="G842" s="103"/>
      <c r="H842" s="103"/>
      <c r="I842" s="103"/>
    </row>
    <row r="843" spans="1:9" s="26" customFormat="1" x14ac:dyDescent="0.25">
      <c r="A843" s="38"/>
      <c r="C843" s="38"/>
      <c r="D843" s="142"/>
      <c r="E843" s="140"/>
      <c r="F843" s="103"/>
      <c r="G843" s="103"/>
      <c r="H843" s="103"/>
      <c r="I843" s="103"/>
    </row>
    <row r="844" spans="1:9" s="26" customFormat="1" x14ac:dyDescent="0.25">
      <c r="A844" s="38"/>
      <c r="C844" s="38"/>
      <c r="D844" s="142"/>
      <c r="E844" s="140"/>
      <c r="F844" s="103"/>
      <c r="G844" s="103"/>
      <c r="H844" s="103"/>
      <c r="I844" s="103"/>
    </row>
    <row r="845" spans="1:9" s="26" customFormat="1" x14ac:dyDescent="0.25">
      <c r="A845" s="38"/>
      <c r="C845" s="38"/>
      <c r="D845" s="142"/>
      <c r="E845" s="140"/>
      <c r="F845" s="103"/>
      <c r="G845" s="103"/>
      <c r="H845" s="103"/>
      <c r="I845" s="103"/>
    </row>
    <row r="846" spans="1:9" s="26" customFormat="1" x14ac:dyDescent="0.25">
      <c r="A846" s="38"/>
      <c r="C846" s="38"/>
      <c r="D846" s="142"/>
      <c r="E846" s="140"/>
      <c r="F846" s="103"/>
      <c r="G846" s="103"/>
      <c r="H846" s="103"/>
      <c r="I846" s="103"/>
    </row>
    <row r="847" spans="1:9" s="26" customFormat="1" x14ac:dyDescent="0.25">
      <c r="A847" s="38"/>
      <c r="C847" s="38"/>
      <c r="D847" s="142"/>
      <c r="E847" s="140"/>
      <c r="F847" s="103"/>
      <c r="G847" s="103"/>
      <c r="H847" s="103"/>
      <c r="I847" s="103"/>
    </row>
    <row r="848" spans="1:9" s="26" customFormat="1" x14ac:dyDescent="0.25">
      <c r="A848" s="38"/>
      <c r="C848" s="38"/>
      <c r="D848" s="142"/>
      <c r="E848" s="140"/>
      <c r="F848" s="103"/>
      <c r="G848" s="103"/>
      <c r="H848" s="103"/>
      <c r="I848" s="103"/>
    </row>
    <row r="849" spans="1:9" s="26" customFormat="1" x14ac:dyDescent="0.25">
      <c r="A849" s="38"/>
      <c r="C849" s="38"/>
      <c r="D849" s="142"/>
      <c r="E849" s="140"/>
      <c r="F849" s="103"/>
      <c r="G849" s="103"/>
      <c r="H849" s="103"/>
      <c r="I849" s="103"/>
    </row>
    <row r="850" spans="1:9" s="26" customFormat="1" x14ac:dyDescent="0.25">
      <c r="A850" s="38"/>
      <c r="C850" s="38"/>
      <c r="D850" s="142"/>
      <c r="E850" s="140"/>
      <c r="F850" s="103"/>
      <c r="G850" s="103"/>
      <c r="H850" s="103"/>
      <c r="I850" s="103"/>
    </row>
    <row r="851" spans="1:9" s="26" customFormat="1" x14ac:dyDescent="0.25">
      <c r="A851" s="38"/>
      <c r="C851" s="38"/>
      <c r="D851" s="142"/>
      <c r="E851" s="140"/>
      <c r="F851" s="103"/>
      <c r="G851" s="103"/>
      <c r="H851" s="103"/>
      <c r="I851" s="103"/>
    </row>
    <row r="852" spans="1:9" s="26" customFormat="1" x14ac:dyDescent="0.25">
      <c r="A852" s="38"/>
      <c r="C852" s="38"/>
      <c r="D852" s="142"/>
      <c r="E852" s="140"/>
      <c r="F852" s="103"/>
      <c r="G852" s="103"/>
      <c r="H852" s="103"/>
      <c r="I852" s="103"/>
    </row>
    <row r="853" spans="1:9" s="26" customFormat="1" x14ac:dyDescent="0.25">
      <c r="A853" s="38"/>
      <c r="C853" s="38"/>
      <c r="D853" s="142"/>
      <c r="E853" s="140"/>
      <c r="F853" s="103"/>
      <c r="G853" s="103"/>
      <c r="H853" s="103"/>
      <c r="I853" s="103"/>
    </row>
    <row r="854" spans="1:9" s="26" customFormat="1" x14ac:dyDescent="0.25">
      <c r="A854" s="38"/>
      <c r="C854" s="38"/>
      <c r="D854" s="142"/>
      <c r="E854" s="140"/>
      <c r="F854" s="103"/>
      <c r="G854" s="103"/>
      <c r="H854" s="103"/>
      <c r="I854" s="103"/>
    </row>
    <row r="855" spans="1:9" s="26" customFormat="1" x14ac:dyDescent="0.25">
      <c r="A855" s="38"/>
      <c r="C855" s="38"/>
      <c r="D855" s="142"/>
      <c r="E855" s="140"/>
      <c r="F855" s="103"/>
      <c r="G855" s="103"/>
      <c r="H855" s="103"/>
      <c r="I855" s="103"/>
    </row>
    <row r="856" spans="1:9" s="26" customFormat="1" x14ac:dyDescent="0.25">
      <c r="A856" s="38"/>
      <c r="C856" s="38"/>
      <c r="D856" s="142"/>
      <c r="E856" s="140"/>
      <c r="F856" s="103"/>
      <c r="G856" s="103"/>
      <c r="H856" s="103"/>
      <c r="I856" s="103"/>
    </row>
    <row r="857" spans="1:9" s="26" customFormat="1" x14ac:dyDescent="0.25">
      <c r="A857" s="38"/>
      <c r="C857" s="38"/>
      <c r="D857" s="142"/>
      <c r="E857" s="140"/>
      <c r="F857" s="103"/>
      <c r="G857" s="103"/>
      <c r="H857" s="103"/>
      <c r="I857" s="103"/>
    </row>
    <row r="858" spans="1:9" s="26" customFormat="1" x14ac:dyDescent="0.25">
      <c r="A858" s="38"/>
      <c r="C858" s="38"/>
      <c r="D858" s="142"/>
      <c r="E858" s="140"/>
      <c r="F858" s="103"/>
      <c r="G858" s="103"/>
      <c r="H858" s="103"/>
      <c r="I858" s="103"/>
    </row>
    <row r="859" spans="1:9" s="26" customFormat="1" x14ac:dyDescent="0.25">
      <c r="A859" s="38"/>
      <c r="C859" s="38"/>
      <c r="D859" s="142"/>
      <c r="E859" s="140"/>
      <c r="F859" s="103"/>
      <c r="G859" s="103"/>
      <c r="H859" s="103"/>
      <c r="I859" s="103"/>
    </row>
    <row r="860" spans="1:9" s="26" customFormat="1" x14ac:dyDescent="0.25">
      <c r="A860" s="38"/>
      <c r="C860" s="38"/>
      <c r="D860" s="142"/>
      <c r="E860" s="140"/>
      <c r="F860" s="103"/>
      <c r="G860" s="103"/>
      <c r="H860" s="103"/>
      <c r="I860" s="103"/>
    </row>
    <row r="861" spans="1:9" s="26" customFormat="1" x14ac:dyDescent="0.25">
      <c r="A861" s="38"/>
      <c r="C861" s="38"/>
      <c r="D861" s="142"/>
      <c r="E861" s="140"/>
      <c r="F861" s="103"/>
      <c r="G861" s="103"/>
      <c r="H861" s="103"/>
      <c r="I861" s="103"/>
    </row>
    <row r="862" spans="1:9" s="26" customFormat="1" x14ac:dyDescent="0.25">
      <c r="A862" s="38"/>
      <c r="C862" s="38"/>
      <c r="D862" s="142"/>
      <c r="E862" s="140"/>
      <c r="F862" s="103"/>
      <c r="G862" s="103"/>
      <c r="H862" s="103"/>
      <c r="I862" s="103"/>
    </row>
    <row r="863" spans="1:9" s="26" customFormat="1" x14ac:dyDescent="0.25">
      <c r="A863" s="38"/>
      <c r="C863" s="38"/>
      <c r="D863" s="142"/>
      <c r="E863" s="140"/>
      <c r="F863" s="103"/>
      <c r="G863" s="103"/>
      <c r="H863" s="103"/>
      <c r="I863" s="103"/>
    </row>
    <row r="864" spans="1:9" s="26" customFormat="1" x14ac:dyDescent="0.25">
      <c r="A864" s="38"/>
      <c r="C864" s="38"/>
      <c r="D864" s="142"/>
      <c r="E864" s="140"/>
      <c r="F864" s="103"/>
      <c r="G864" s="103"/>
      <c r="H864" s="103"/>
      <c r="I864" s="103"/>
    </row>
    <row r="865" spans="1:9" s="26" customFormat="1" x14ac:dyDescent="0.25">
      <c r="A865" s="38"/>
      <c r="C865" s="38"/>
      <c r="D865" s="142"/>
      <c r="E865" s="140"/>
      <c r="F865" s="103"/>
      <c r="G865" s="103"/>
      <c r="H865" s="103"/>
      <c r="I865" s="103"/>
    </row>
    <row r="866" spans="1:9" s="26" customFormat="1" x14ac:dyDescent="0.25">
      <c r="A866" s="38"/>
      <c r="C866" s="38"/>
      <c r="D866" s="142"/>
      <c r="E866" s="140"/>
      <c r="F866" s="103"/>
      <c r="G866" s="103"/>
      <c r="H866" s="103"/>
      <c r="I866" s="103"/>
    </row>
    <row r="867" spans="1:9" s="26" customFormat="1" x14ac:dyDescent="0.25">
      <c r="A867" s="38"/>
      <c r="C867" s="38"/>
      <c r="D867" s="142"/>
      <c r="E867" s="140"/>
      <c r="F867" s="103"/>
      <c r="G867" s="103"/>
      <c r="H867" s="103"/>
      <c r="I867" s="103"/>
    </row>
    <row r="868" spans="1:9" s="26" customFormat="1" x14ac:dyDescent="0.25">
      <c r="A868" s="38"/>
      <c r="C868" s="38"/>
      <c r="D868" s="142"/>
      <c r="E868" s="140"/>
      <c r="F868" s="103"/>
      <c r="G868" s="103"/>
      <c r="H868" s="103"/>
      <c r="I868" s="103"/>
    </row>
    <row r="869" spans="1:9" s="26" customFormat="1" x14ac:dyDescent="0.25">
      <c r="A869" s="38"/>
      <c r="C869" s="38"/>
      <c r="D869" s="142"/>
      <c r="E869" s="140"/>
      <c r="F869" s="103"/>
      <c r="G869" s="103"/>
      <c r="H869" s="103"/>
      <c r="I869" s="103"/>
    </row>
    <row r="870" spans="1:9" s="26" customFormat="1" x14ac:dyDescent="0.25">
      <c r="A870" s="38"/>
      <c r="C870" s="38"/>
      <c r="D870" s="142"/>
      <c r="E870" s="140"/>
      <c r="F870" s="103"/>
      <c r="G870" s="103"/>
      <c r="H870" s="103"/>
      <c r="I870" s="103"/>
    </row>
    <row r="871" spans="1:9" s="26" customFormat="1" x14ac:dyDescent="0.25">
      <c r="A871" s="38"/>
      <c r="C871" s="38"/>
      <c r="D871" s="142"/>
      <c r="E871" s="140"/>
      <c r="F871" s="103"/>
      <c r="G871" s="103"/>
      <c r="H871" s="103"/>
      <c r="I871" s="103"/>
    </row>
    <row r="872" spans="1:9" s="26" customFormat="1" x14ac:dyDescent="0.25">
      <c r="A872" s="38"/>
      <c r="C872" s="38"/>
      <c r="D872" s="142"/>
      <c r="E872" s="140"/>
      <c r="F872" s="103"/>
      <c r="G872" s="103"/>
      <c r="H872" s="103"/>
      <c r="I872" s="103"/>
    </row>
    <row r="873" spans="1:9" s="26" customFormat="1" x14ac:dyDescent="0.25">
      <c r="A873" s="38"/>
      <c r="C873" s="38"/>
      <c r="D873" s="142"/>
      <c r="E873" s="140"/>
      <c r="F873" s="103"/>
      <c r="G873" s="103"/>
      <c r="H873" s="103"/>
      <c r="I873" s="103"/>
    </row>
    <row r="874" spans="1:9" s="26" customFormat="1" x14ac:dyDescent="0.25">
      <c r="A874" s="38"/>
      <c r="C874" s="38"/>
      <c r="D874" s="142"/>
      <c r="E874" s="140"/>
      <c r="F874" s="103"/>
      <c r="G874" s="103"/>
      <c r="H874" s="103"/>
      <c r="I874" s="103"/>
    </row>
    <row r="875" spans="1:9" s="26" customFormat="1" x14ac:dyDescent="0.25">
      <c r="A875" s="38"/>
      <c r="C875" s="38"/>
      <c r="D875" s="142"/>
      <c r="E875" s="140"/>
      <c r="F875" s="103"/>
      <c r="G875" s="103"/>
      <c r="H875" s="103"/>
      <c r="I875" s="103"/>
    </row>
    <row r="876" spans="1:9" s="26" customFormat="1" x14ac:dyDescent="0.25">
      <c r="A876" s="38"/>
      <c r="C876" s="38"/>
      <c r="D876" s="142"/>
      <c r="E876" s="140"/>
      <c r="F876" s="103"/>
      <c r="G876" s="103"/>
      <c r="H876" s="103"/>
      <c r="I876" s="103"/>
    </row>
    <row r="877" spans="1:9" s="26" customFormat="1" x14ac:dyDescent="0.25">
      <c r="A877" s="38"/>
      <c r="C877" s="38"/>
      <c r="D877" s="142"/>
      <c r="E877" s="140"/>
      <c r="F877" s="103"/>
      <c r="G877" s="103"/>
      <c r="H877" s="103"/>
      <c r="I877" s="103"/>
    </row>
    <row r="878" spans="1:9" s="26" customFormat="1" x14ac:dyDescent="0.25">
      <c r="A878" s="38"/>
      <c r="C878" s="38"/>
      <c r="D878" s="142"/>
      <c r="E878" s="140"/>
      <c r="F878" s="103"/>
      <c r="G878" s="103"/>
      <c r="H878" s="103"/>
      <c r="I878" s="103"/>
    </row>
    <row r="879" spans="1:9" s="26" customFormat="1" x14ac:dyDescent="0.25">
      <c r="A879" s="38"/>
      <c r="C879" s="38"/>
      <c r="D879" s="142"/>
      <c r="E879" s="140"/>
      <c r="F879" s="103"/>
      <c r="G879" s="103"/>
      <c r="H879" s="103"/>
      <c r="I879" s="103"/>
    </row>
    <row r="880" spans="1:9" s="26" customFormat="1" x14ac:dyDescent="0.25">
      <c r="A880" s="38"/>
      <c r="C880" s="38"/>
      <c r="D880" s="142"/>
      <c r="E880" s="140"/>
      <c r="F880" s="103"/>
      <c r="G880" s="103"/>
      <c r="H880" s="103"/>
      <c r="I880" s="103"/>
    </row>
    <row r="881" spans="1:9" s="26" customFormat="1" x14ac:dyDescent="0.25">
      <c r="A881" s="38"/>
      <c r="C881" s="38"/>
      <c r="D881" s="142"/>
      <c r="E881" s="140"/>
      <c r="F881" s="103"/>
      <c r="G881" s="103"/>
      <c r="H881" s="103"/>
      <c r="I881" s="103"/>
    </row>
    <row r="882" spans="1:9" s="26" customFormat="1" x14ac:dyDescent="0.25">
      <c r="A882" s="38"/>
      <c r="C882" s="38"/>
      <c r="D882" s="142"/>
      <c r="E882" s="140"/>
      <c r="F882" s="103"/>
      <c r="G882" s="103"/>
      <c r="H882" s="103"/>
      <c r="I882" s="103"/>
    </row>
    <row r="883" spans="1:9" s="26" customFormat="1" x14ac:dyDescent="0.25">
      <c r="A883" s="38"/>
      <c r="C883" s="38"/>
      <c r="D883" s="142"/>
      <c r="E883" s="140"/>
      <c r="F883" s="103"/>
      <c r="G883" s="103"/>
      <c r="H883" s="103"/>
      <c r="I883" s="103"/>
    </row>
    <row r="884" spans="1:9" s="26" customFormat="1" x14ac:dyDescent="0.25">
      <c r="A884" s="38"/>
      <c r="C884" s="38"/>
      <c r="D884" s="142"/>
      <c r="E884" s="140"/>
      <c r="F884" s="103"/>
      <c r="G884" s="103"/>
      <c r="H884" s="103"/>
      <c r="I884" s="103"/>
    </row>
    <row r="885" spans="1:9" s="26" customFormat="1" x14ac:dyDescent="0.25">
      <c r="A885" s="38"/>
      <c r="C885" s="38"/>
      <c r="D885" s="142"/>
      <c r="E885" s="140"/>
      <c r="F885" s="103"/>
      <c r="G885" s="103"/>
      <c r="H885" s="103"/>
      <c r="I885" s="103"/>
    </row>
    <row r="886" spans="1:9" s="26" customFormat="1" x14ac:dyDescent="0.25">
      <c r="A886" s="38"/>
      <c r="C886" s="38"/>
      <c r="D886" s="142"/>
      <c r="E886" s="140"/>
      <c r="F886" s="103"/>
      <c r="G886" s="103"/>
      <c r="H886" s="103"/>
      <c r="I886" s="103"/>
    </row>
    <row r="887" spans="1:9" s="26" customFormat="1" x14ac:dyDescent="0.25">
      <c r="A887" s="38"/>
      <c r="C887" s="38"/>
      <c r="D887" s="142"/>
      <c r="E887" s="140"/>
      <c r="F887" s="103"/>
      <c r="G887" s="103"/>
      <c r="H887" s="103"/>
      <c r="I887" s="103"/>
    </row>
    <row r="888" spans="1:9" s="26" customFormat="1" x14ac:dyDescent="0.25">
      <c r="A888" s="38"/>
      <c r="C888" s="38"/>
      <c r="D888" s="142"/>
      <c r="E888" s="140"/>
      <c r="F888" s="103"/>
      <c r="G888" s="103"/>
      <c r="H888" s="103"/>
      <c r="I888" s="103"/>
    </row>
    <row r="889" spans="1:9" s="26" customFormat="1" x14ac:dyDescent="0.25">
      <c r="A889" s="38"/>
      <c r="C889" s="38"/>
      <c r="D889" s="142"/>
      <c r="E889" s="140"/>
      <c r="F889" s="103"/>
      <c r="G889" s="103"/>
      <c r="H889" s="103"/>
      <c r="I889" s="103"/>
    </row>
    <row r="890" spans="1:9" s="26" customFormat="1" x14ac:dyDescent="0.25">
      <c r="A890" s="38"/>
      <c r="C890" s="38"/>
      <c r="D890" s="142"/>
      <c r="E890" s="140"/>
      <c r="F890" s="103"/>
      <c r="G890" s="103"/>
      <c r="H890" s="103"/>
      <c r="I890" s="103"/>
    </row>
    <row r="891" spans="1:9" s="26" customFormat="1" x14ac:dyDescent="0.25">
      <c r="A891" s="38"/>
      <c r="C891" s="38"/>
      <c r="D891" s="142"/>
      <c r="E891" s="140"/>
      <c r="F891" s="103"/>
      <c r="G891" s="103"/>
      <c r="H891" s="103"/>
      <c r="I891" s="103"/>
    </row>
    <row r="892" spans="1:9" s="26" customFormat="1" x14ac:dyDescent="0.25">
      <c r="A892" s="38"/>
      <c r="C892" s="38"/>
      <c r="D892" s="142"/>
      <c r="E892" s="140"/>
      <c r="F892" s="103"/>
      <c r="G892" s="103"/>
      <c r="H892" s="103"/>
      <c r="I892" s="103"/>
    </row>
    <row r="893" spans="1:9" s="26" customFormat="1" x14ac:dyDescent="0.25">
      <c r="A893" s="38"/>
      <c r="C893" s="38"/>
      <c r="D893" s="142"/>
      <c r="E893" s="140"/>
      <c r="F893" s="103"/>
      <c r="G893" s="103"/>
      <c r="H893" s="103"/>
      <c r="I893" s="103"/>
    </row>
    <row r="894" spans="1:9" s="26" customFormat="1" x14ac:dyDescent="0.25">
      <c r="A894" s="38"/>
      <c r="C894" s="38"/>
      <c r="D894" s="142"/>
      <c r="E894" s="140"/>
      <c r="F894" s="103"/>
      <c r="G894" s="103"/>
      <c r="H894" s="103"/>
      <c r="I894" s="103"/>
    </row>
    <row r="895" spans="1:9" s="26" customFormat="1" x14ac:dyDescent="0.25">
      <c r="A895" s="38"/>
      <c r="C895" s="38"/>
      <c r="D895" s="142"/>
      <c r="E895" s="140"/>
      <c r="F895" s="103"/>
      <c r="G895" s="103"/>
      <c r="H895" s="103"/>
      <c r="I895" s="103"/>
    </row>
    <row r="896" spans="1:9" s="26" customFormat="1" x14ac:dyDescent="0.25">
      <c r="A896" s="38"/>
      <c r="C896" s="38"/>
      <c r="D896" s="142"/>
      <c r="E896" s="140"/>
      <c r="F896" s="103"/>
      <c r="G896" s="103"/>
      <c r="H896" s="103"/>
      <c r="I896" s="103"/>
    </row>
    <row r="897" spans="1:9" s="26" customFormat="1" x14ac:dyDescent="0.25">
      <c r="A897" s="38"/>
      <c r="C897" s="38"/>
      <c r="D897" s="142"/>
      <c r="E897" s="140"/>
      <c r="F897" s="103"/>
      <c r="G897" s="103"/>
      <c r="H897" s="103"/>
      <c r="I897" s="103"/>
    </row>
    <row r="898" spans="1:9" s="26" customFormat="1" x14ac:dyDescent="0.25">
      <c r="A898" s="38"/>
      <c r="C898" s="38"/>
      <c r="D898" s="142"/>
      <c r="E898" s="140"/>
      <c r="F898" s="103"/>
      <c r="G898" s="103"/>
      <c r="H898" s="103"/>
      <c r="I898" s="103"/>
    </row>
    <row r="899" spans="1:9" s="26" customFormat="1" x14ac:dyDescent="0.25">
      <c r="A899" s="38"/>
      <c r="C899" s="38"/>
      <c r="D899" s="142"/>
      <c r="E899" s="140"/>
      <c r="F899" s="103"/>
      <c r="G899" s="103"/>
      <c r="H899" s="103"/>
      <c r="I899" s="103"/>
    </row>
    <row r="900" spans="1:9" s="26" customFormat="1" x14ac:dyDescent="0.25">
      <c r="A900" s="38"/>
      <c r="C900" s="38"/>
      <c r="D900" s="142"/>
      <c r="E900" s="140"/>
      <c r="F900" s="103"/>
      <c r="G900" s="103"/>
      <c r="H900" s="103"/>
      <c r="I900" s="103"/>
    </row>
    <row r="901" spans="1:9" s="26" customFormat="1" x14ac:dyDescent="0.25">
      <c r="A901" s="38"/>
      <c r="C901" s="38"/>
      <c r="D901" s="142"/>
      <c r="E901" s="140"/>
      <c r="F901" s="103"/>
      <c r="G901" s="103"/>
      <c r="H901" s="103"/>
      <c r="I901" s="103"/>
    </row>
    <row r="902" spans="1:9" s="26" customFormat="1" x14ac:dyDescent="0.25">
      <c r="A902" s="38"/>
      <c r="C902" s="38"/>
      <c r="D902" s="142"/>
      <c r="E902" s="140"/>
      <c r="F902" s="103"/>
      <c r="G902" s="103"/>
      <c r="H902" s="103"/>
      <c r="I902" s="103"/>
    </row>
    <row r="903" spans="1:9" s="26" customFormat="1" x14ac:dyDescent="0.25">
      <c r="A903" s="38"/>
      <c r="C903" s="38"/>
      <c r="D903" s="142"/>
      <c r="E903" s="140"/>
      <c r="F903" s="103"/>
      <c r="G903" s="103"/>
      <c r="H903" s="103"/>
      <c r="I903" s="103"/>
    </row>
    <row r="904" spans="1:9" s="26" customFormat="1" x14ac:dyDescent="0.25">
      <c r="A904" s="38"/>
      <c r="C904" s="38"/>
      <c r="D904" s="142"/>
      <c r="E904" s="140"/>
      <c r="F904" s="103"/>
      <c r="G904" s="103"/>
      <c r="H904" s="103"/>
      <c r="I904" s="103"/>
    </row>
    <row r="905" spans="1:9" s="26" customFormat="1" x14ac:dyDescent="0.25">
      <c r="A905" s="38"/>
      <c r="C905" s="38"/>
      <c r="D905" s="142"/>
      <c r="E905" s="140"/>
      <c r="F905" s="103"/>
      <c r="G905" s="103"/>
      <c r="H905" s="103"/>
      <c r="I905" s="103"/>
    </row>
    <row r="906" spans="1:9" s="26" customFormat="1" x14ac:dyDescent="0.25">
      <c r="A906" s="38"/>
      <c r="C906" s="38"/>
      <c r="D906" s="142"/>
      <c r="E906" s="140"/>
      <c r="F906" s="103"/>
      <c r="G906" s="103"/>
      <c r="H906" s="103"/>
      <c r="I906" s="103"/>
    </row>
    <row r="907" spans="1:9" s="26" customFormat="1" x14ac:dyDescent="0.25">
      <c r="A907" s="38"/>
      <c r="C907" s="38"/>
      <c r="D907" s="142"/>
      <c r="E907" s="140"/>
      <c r="F907" s="103"/>
      <c r="G907" s="103"/>
      <c r="H907" s="103"/>
      <c r="I907" s="103"/>
    </row>
    <row r="908" spans="1:9" s="26" customFormat="1" x14ac:dyDescent="0.25">
      <c r="A908" s="38"/>
      <c r="C908" s="38"/>
      <c r="D908" s="142"/>
      <c r="E908" s="140"/>
      <c r="F908" s="103"/>
      <c r="G908" s="103"/>
      <c r="H908" s="103"/>
      <c r="I908" s="103"/>
    </row>
    <row r="909" spans="1:9" s="26" customFormat="1" x14ac:dyDescent="0.25">
      <c r="A909" s="38"/>
      <c r="C909" s="38"/>
      <c r="D909" s="142"/>
      <c r="E909" s="140"/>
      <c r="F909" s="103"/>
      <c r="G909" s="103"/>
      <c r="H909" s="103"/>
      <c r="I909" s="103"/>
    </row>
    <row r="910" spans="1:9" s="26" customFormat="1" x14ac:dyDescent="0.25">
      <c r="A910" s="38"/>
      <c r="C910" s="38"/>
      <c r="D910" s="142"/>
      <c r="E910" s="140"/>
      <c r="F910" s="103"/>
      <c r="G910" s="103"/>
      <c r="H910" s="103"/>
      <c r="I910" s="103"/>
    </row>
    <row r="911" spans="1:9" s="26" customFormat="1" x14ac:dyDescent="0.25">
      <c r="A911" s="38"/>
      <c r="C911" s="38"/>
      <c r="D911" s="142"/>
      <c r="E911" s="140"/>
      <c r="F911" s="103"/>
      <c r="G911" s="103"/>
      <c r="H911" s="103"/>
      <c r="I911" s="103"/>
    </row>
    <row r="912" spans="1:9" s="26" customFormat="1" x14ac:dyDescent="0.25">
      <c r="A912" s="38"/>
      <c r="C912" s="38"/>
      <c r="D912" s="142"/>
      <c r="E912" s="140"/>
      <c r="F912" s="103"/>
      <c r="G912" s="103"/>
      <c r="H912" s="103"/>
      <c r="I912" s="103"/>
    </row>
    <row r="913" spans="1:9" s="26" customFormat="1" x14ac:dyDescent="0.25">
      <c r="A913" s="38"/>
      <c r="C913" s="38"/>
      <c r="D913" s="142"/>
      <c r="E913" s="140"/>
      <c r="F913" s="103"/>
      <c r="G913" s="103"/>
      <c r="H913" s="103"/>
      <c r="I913" s="103"/>
    </row>
    <row r="914" spans="1:9" s="26" customFormat="1" x14ac:dyDescent="0.25">
      <c r="A914" s="38"/>
      <c r="C914" s="38"/>
      <c r="D914" s="142"/>
      <c r="E914" s="140"/>
      <c r="F914" s="103"/>
      <c r="G914" s="103"/>
      <c r="H914" s="103"/>
      <c r="I914" s="103"/>
    </row>
    <row r="915" spans="1:9" s="26" customFormat="1" x14ac:dyDescent="0.25">
      <c r="A915" s="38"/>
      <c r="C915" s="38"/>
      <c r="D915" s="142"/>
      <c r="E915" s="140"/>
      <c r="F915" s="103"/>
      <c r="G915" s="103"/>
      <c r="H915" s="103"/>
      <c r="I915" s="103"/>
    </row>
    <row r="916" spans="1:9" s="26" customFormat="1" x14ac:dyDescent="0.25">
      <c r="A916" s="38"/>
      <c r="C916" s="38"/>
      <c r="D916" s="142"/>
      <c r="E916" s="140"/>
      <c r="F916" s="103"/>
      <c r="G916" s="103"/>
      <c r="H916" s="103"/>
      <c r="I916" s="103"/>
    </row>
    <row r="917" spans="1:9" s="26" customFormat="1" x14ac:dyDescent="0.25">
      <c r="A917" s="38"/>
      <c r="C917" s="38"/>
      <c r="D917" s="142"/>
      <c r="E917" s="140"/>
      <c r="F917" s="103"/>
      <c r="G917" s="103"/>
      <c r="H917" s="103"/>
      <c r="I917" s="103"/>
    </row>
    <row r="918" spans="1:9" s="26" customFormat="1" x14ac:dyDescent="0.25">
      <c r="A918" s="38"/>
      <c r="C918" s="38"/>
      <c r="D918" s="142"/>
      <c r="E918" s="140"/>
      <c r="F918" s="103"/>
      <c r="G918" s="103"/>
      <c r="H918" s="103"/>
      <c r="I918" s="103"/>
    </row>
    <row r="919" spans="1:9" s="26" customFormat="1" x14ac:dyDescent="0.25">
      <c r="A919" s="38"/>
      <c r="C919" s="38"/>
      <c r="D919" s="142"/>
      <c r="E919" s="140"/>
      <c r="F919" s="103"/>
      <c r="G919" s="103"/>
      <c r="H919" s="103"/>
      <c r="I919" s="103"/>
    </row>
    <row r="920" spans="1:9" s="26" customFormat="1" x14ac:dyDescent="0.25">
      <c r="A920" s="38"/>
      <c r="C920" s="38"/>
      <c r="D920" s="142"/>
      <c r="E920" s="140"/>
      <c r="F920" s="103"/>
      <c r="G920" s="103"/>
      <c r="H920" s="103"/>
      <c r="I920" s="103"/>
    </row>
    <row r="921" spans="1:9" s="26" customFormat="1" x14ac:dyDescent="0.25">
      <c r="A921" s="38"/>
      <c r="C921" s="38"/>
      <c r="D921" s="142"/>
      <c r="E921" s="140"/>
      <c r="F921" s="103"/>
      <c r="G921" s="103"/>
      <c r="H921" s="103"/>
      <c r="I921" s="103"/>
    </row>
    <row r="922" spans="1:9" s="26" customFormat="1" x14ac:dyDescent="0.25">
      <c r="A922" s="38"/>
      <c r="C922" s="38"/>
      <c r="D922" s="142"/>
      <c r="E922" s="140"/>
      <c r="F922" s="103"/>
      <c r="G922" s="103"/>
      <c r="H922" s="103"/>
      <c r="I922" s="103"/>
    </row>
    <row r="923" spans="1:9" s="26" customFormat="1" x14ac:dyDescent="0.25">
      <c r="A923" s="38"/>
      <c r="C923" s="38"/>
      <c r="D923" s="142"/>
      <c r="E923" s="140"/>
      <c r="F923" s="103"/>
      <c r="G923" s="103"/>
      <c r="H923" s="103"/>
      <c r="I923" s="103"/>
    </row>
    <row r="924" spans="1:9" s="26" customFormat="1" x14ac:dyDescent="0.25">
      <c r="A924" s="38"/>
      <c r="C924" s="38"/>
      <c r="D924" s="142"/>
      <c r="E924" s="140"/>
      <c r="F924" s="103"/>
      <c r="G924" s="103"/>
      <c r="H924" s="103"/>
      <c r="I924" s="103"/>
    </row>
    <row r="925" spans="1:9" s="26" customFormat="1" x14ac:dyDescent="0.25">
      <c r="A925" s="38"/>
      <c r="C925" s="38"/>
      <c r="D925" s="142"/>
      <c r="E925" s="140"/>
      <c r="F925" s="103"/>
      <c r="G925" s="103"/>
      <c r="H925" s="103"/>
      <c r="I925" s="103"/>
    </row>
    <row r="926" spans="1:9" s="26" customFormat="1" x14ac:dyDescent="0.25">
      <c r="A926" s="38"/>
      <c r="C926" s="38"/>
      <c r="D926" s="142"/>
      <c r="E926" s="140"/>
      <c r="F926" s="103"/>
      <c r="G926" s="103"/>
      <c r="H926" s="103"/>
      <c r="I926" s="103"/>
    </row>
    <row r="927" spans="1:9" s="26" customFormat="1" x14ac:dyDescent="0.25">
      <c r="A927" s="38"/>
      <c r="C927" s="38"/>
      <c r="D927" s="142"/>
      <c r="E927" s="140"/>
      <c r="F927" s="103"/>
      <c r="G927" s="103"/>
      <c r="H927" s="103"/>
      <c r="I927" s="103"/>
    </row>
    <row r="928" spans="1:9" s="26" customFormat="1" x14ac:dyDescent="0.25">
      <c r="A928" s="38"/>
      <c r="C928" s="38"/>
      <c r="D928" s="142"/>
      <c r="E928" s="140"/>
      <c r="F928" s="103"/>
      <c r="G928" s="103"/>
      <c r="H928" s="103"/>
      <c r="I928" s="103"/>
    </row>
    <row r="929" spans="1:9" s="26" customFormat="1" x14ac:dyDescent="0.25">
      <c r="A929" s="38"/>
      <c r="C929" s="38"/>
      <c r="D929" s="142"/>
      <c r="E929" s="140"/>
      <c r="F929" s="103"/>
      <c r="G929" s="103"/>
      <c r="H929" s="103"/>
      <c r="I929" s="103"/>
    </row>
    <row r="930" spans="1:9" s="26" customFormat="1" x14ac:dyDescent="0.25">
      <c r="A930" s="38"/>
      <c r="C930" s="38"/>
      <c r="D930" s="142"/>
      <c r="E930" s="140"/>
      <c r="F930" s="103"/>
      <c r="G930" s="103"/>
      <c r="H930" s="103"/>
      <c r="I930" s="103"/>
    </row>
    <row r="931" spans="1:9" s="26" customFormat="1" x14ac:dyDescent="0.25">
      <c r="A931" s="38"/>
      <c r="C931" s="38"/>
      <c r="D931" s="142"/>
      <c r="E931" s="140"/>
      <c r="F931" s="103"/>
      <c r="G931" s="103"/>
      <c r="H931" s="103"/>
      <c r="I931" s="103"/>
    </row>
    <row r="932" spans="1:9" s="26" customFormat="1" x14ac:dyDescent="0.25">
      <c r="A932" s="38"/>
      <c r="C932" s="38"/>
      <c r="D932" s="142"/>
      <c r="E932" s="140"/>
      <c r="F932" s="103"/>
      <c r="G932" s="103"/>
      <c r="H932" s="103"/>
      <c r="I932" s="103"/>
    </row>
    <row r="933" spans="1:9" s="26" customFormat="1" x14ac:dyDescent="0.25">
      <c r="A933" s="38"/>
      <c r="C933" s="38"/>
      <c r="D933" s="142"/>
      <c r="E933" s="140"/>
      <c r="F933" s="103"/>
      <c r="G933" s="103"/>
      <c r="H933" s="103"/>
      <c r="I933" s="103"/>
    </row>
    <row r="934" spans="1:9" s="26" customFormat="1" x14ac:dyDescent="0.25">
      <c r="A934" s="38"/>
      <c r="C934" s="38"/>
      <c r="D934" s="142"/>
      <c r="E934" s="140"/>
      <c r="F934" s="103"/>
      <c r="G934" s="103"/>
      <c r="H934" s="103"/>
      <c r="I934" s="103"/>
    </row>
    <row r="935" spans="1:9" s="26" customFormat="1" x14ac:dyDescent="0.25">
      <c r="A935" s="38"/>
      <c r="C935" s="38"/>
      <c r="D935" s="142"/>
      <c r="E935" s="140"/>
      <c r="F935" s="103"/>
      <c r="G935" s="103"/>
      <c r="H935" s="103"/>
      <c r="I935" s="103"/>
    </row>
    <row r="936" spans="1:9" s="26" customFormat="1" x14ac:dyDescent="0.25">
      <c r="A936" s="38"/>
      <c r="C936" s="38"/>
      <c r="D936" s="142"/>
      <c r="E936" s="140"/>
      <c r="F936" s="103"/>
      <c r="G936" s="103"/>
      <c r="H936" s="103"/>
      <c r="I936" s="103"/>
    </row>
    <row r="937" spans="1:9" s="26" customFormat="1" x14ac:dyDescent="0.25">
      <c r="A937" s="38"/>
      <c r="C937" s="38"/>
      <c r="D937" s="142"/>
      <c r="E937" s="140"/>
      <c r="F937" s="103"/>
      <c r="G937" s="103"/>
      <c r="H937" s="103"/>
      <c r="I937" s="103"/>
    </row>
    <row r="938" spans="1:9" s="26" customFormat="1" x14ac:dyDescent="0.25">
      <c r="A938" s="38"/>
      <c r="C938" s="38"/>
      <c r="D938" s="142"/>
      <c r="E938" s="140"/>
      <c r="F938" s="103"/>
      <c r="G938" s="103"/>
      <c r="H938" s="103"/>
      <c r="I938" s="103"/>
    </row>
    <row r="939" spans="1:9" s="26" customFormat="1" x14ac:dyDescent="0.25">
      <c r="A939" s="38"/>
      <c r="C939" s="38"/>
      <c r="D939" s="142"/>
      <c r="E939" s="140"/>
      <c r="F939" s="103"/>
      <c r="G939" s="103"/>
      <c r="H939" s="103"/>
      <c r="I939" s="103"/>
    </row>
    <row r="940" spans="1:9" s="26" customFormat="1" x14ac:dyDescent="0.25">
      <c r="A940" s="38"/>
      <c r="C940" s="38"/>
      <c r="D940" s="142"/>
      <c r="E940" s="140"/>
      <c r="F940" s="103"/>
      <c r="G940" s="103"/>
      <c r="H940" s="103"/>
      <c r="I940" s="103"/>
    </row>
    <row r="941" spans="1:9" s="26" customFormat="1" x14ac:dyDescent="0.25">
      <c r="A941" s="38"/>
      <c r="C941" s="38"/>
      <c r="D941" s="142"/>
      <c r="E941" s="140"/>
      <c r="F941" s="103"/>
      <c r="G941" s="103"/>
      <c r="H941" s="103"/>
      <c r="I941" s="103"/>
    </row>
    <row r="942" spans="1:9" s="26" customFormat="1" x14ac:dyDescent="0.25">
      <c r="A942" s="38"/>
      <c r="C942" s="38"/>
      <c r="D942" s="142"/>
      <c r="E942" s="140"/>
      <c r="F942" s="103"/>
      <c r="G942" s="103"/>
      <c r="H942" s="103"/>
      <c r="I942" s="103"/>
    </row>
    <row r="943" spans="1:9" s="26" customFormat="1" x14ac:dyDescent="0.25">
      <c r="A943" s="38"/>
      <c r="C943" s="38"/>
      <c r="D943" s="142"/>
      <c r="E943" s="140"/>
      <c r="F943" s="103"/>
      <c r="G943" s="103"/>
      <c r="H943" s="103"/>
      <c r="I943" s="103"/>
    </row>
    <row r="944" spans="1:9" s="26" customFormat="1" x14ac:dyDescent="0.25">
      <c r="A944" s="38"/>
      <c r="C944" s="38"/>
      <c r="D944" s="142"/>
      <c r="E944" s="140"/>
      <c r="F944" s="103"/>
      <c r="G944" s="103"/>
      <c r="H944" s="103"/>
      <c r="I944" s="103"/>
    </row>
    <row r="945" spans="1:9" s="26" customFormat="1" x14ac:dyDescent="0.25">
      <c r="A945" s="38"/>
      <c r="C945" s="38"/>
      <c r="D945" s="142"/>
      <c r="E945" s="140"/>
      <c r="F945" s="103"/>
      <c r="G945" s="103"/>
      <c r="H945" s="103"/>
      <c r="I945" s="103"/>
    </row>
    <row r="946" spans="1:9" s="26" customFormat="1" x14ac:dyDescent="0.25">
      <c r="A946" s="38"/>
      <c r="C946" s="38"/>
      <c r="D946" s="142"/>
      <c r="E946" s="140"/>
      <c r="F946" s="103"/>
      <c r="G946" s="103"/>
      <c r="H946" s="103"/>
      <c r="I946" s="103"/>
    </row>
    <row r="947" spans="1:9" s="26" customFormat="1" x14ac:dyDescent="0.25">
      <c r="A947" s="38"/>
      <c r="C947" s="38"/>
      <c r="D947" s="142"/>
      <c r="E947" s="140"/>
      <c r="F947" s="103"/>
      <c r="G947" s="103"/>
      <c r="H947" s="103"/>
      <c r="I947" s="103"/>
    </row>
    <row r="948" spans="1:9" s="26" customFormat="1" x14ac:dyDescent="0.25">
      <c r="A948" s="38"/>
      <c r="C948" s="38"/>
      <c r="D948" s="142"/>
      <c r="E948" s="140"/>
      <c r="F948" s="103"/>
      <c r="G948" s="103"/>
      <c r="H948" s="103"/>
      <c r="I948" s="103"/>
    </row>
    <row r="949" spans="1:9" s="26" customFormat="1" x14ac:dyDescent="0.25">
      <c r="A949" s="38"/>
      <c r="C949" s="38"/>
      <c r="D949" s="142"/>
      <c r="E949" s="140"/>
      <c r="F949" s="103"/>
      <c r="G949" s="103"/>
      <c r="H949" s="103"/>
      <c r="I949" s="103"/>
    </row>
    <row r="950" spans="1:9" s="26" customFormat="1" x14ac:dyDescent="0.25">
      <c r="A950" s="38"/>
      <c r="C950" s="38"/>
      <c r="D950" s="142"/>
      <c r="E950" s="140"/>
      <c r="F950" s="103"/>
      <c r="G950" s="103"/>
      <c r="H950" s="103"/>
      <c r="I950" s="103"/>
    </row>
    <row r="951" spans="1:9" s="26" customFormat="1" x14ac:dyDescent="0.25">
      <c r="A951" s="38"/>
      <c r="C951" s="38"/>
      <c r="D951" s="142"/>
      <c r="E951" s="140"/>
      <c r="F951" s="103"/>
      <c r="G951" s="103"/>
      <c r="H951" s="103"/>
      <c r="I951" s="103"/>
    </row>
    <row r="952" spans="1:9" s="26" customFormat="1" x14ac:dyDescent="0.25">
      <c r="A952" s="38"/>
      <c r="C952" s="38"/>
      <c r="D952" s="142"/>
      <c r="E952" s="140"/>
      <c r="F952" s="103"/>
      <c r="G952" s="103"/>
      <c r="H952" s="103"/>
      <c r="I952" s="103"/>
    </row>
    <row r="953" spans="1:9" s="26" customFormat="1" x14ac:dyDescent="0.25">
      <c r="A953" s="38"/>
      <c r="C953" s="38"/>
      <c r="D953" s="142"/>
      <c r="E953" s="140"/>
      <c r="F953" s="103"/>
      <c r="G953" s="103"/>
      <c r="H953" s="103"/>
      <c r="I953" s="103"/>
    </row>
    <row r="954" spans="1:9" s="26" customFormat="1" x14ac:dyDescent="0.25">
      <c r="A954" s="38"/>
      <c r="C954" s="38"/>
      <c r="D954" s="142"/>
      <c r="E954" s="140"/>
      <c r="F954" s="103"/>
      <c r="G954" s="103"/>
      <c r="H954" s="103"/>
      <c r="I954" s="103"/>
    </row>
    <row r="955" spans="1:9" s="26" customFormat="1" x14ac:dyDescent="0.25">
      <c r="A955" s="38"/>
      <c r="C955" s="38"/>
      <c r="D955" s="142"/>
      <c r="E955" s="140"/>
      <c r="F955" s="103"/>
      <c r="G955" s="103"/>
      <c r="H955" s="103"/>
      <c r="I955" s="103"/>
    </row>
    <row r="956" spans="1:9" s="26" customFormat="1" x14ac:dyDescent="0.25">
      <c r="A956" s="38"/>
      <c r="C956" s="38"/>
      <c r="D956" s="142"/>
      <c r="E956" s="140"/>
      <c r="F956" s="103"/>
      <c r="G956" s="103"/>
      <c r="H956" s="103"/>
      <c r="I956" s="103"/>
    </row>
    <row r="957" spans="1:9" s="26" customFormat="1" x14ac:dyDescent="0.25">
      <c r="A957" s="38"/>
      <c r="C957" s="38"/>
      <c r="D957" s="142"/>
      <c r="E957" s="140"/>
      <c r="F957" s="103"/>
      <c r="G957" s="103"/>
      <c r="H957" s="103"/>
      <c r="I957" s="103"/>
    </row>
    <row r="958" spans="1:9" s="26" customFormat="1" x14ac:dyDescent="0.25">
      <c r="A958" s="38"/>
      <c r="C958" s="38"/>
      <c r="D958" s="142"/>
      <c r="E958" s="140"/>
      <c r="F958" s="103"/>
      <c r="G958" s="103"/>
      <c r="H958" s="103"/>
      <c r="I958" s="103"/>
    </row>
    <row r="959" spans="1:9" s="26" customFormat="1" x14ac:dyDescent="0.25">
      <c r="A959" s="38"/>
      <c r="C959" s="38"/>
      <c r="D959" s="142"/>
      <c r="E959" s="140"/>
      <c r="F959" s="103"/>
      <c r="G959" s="103"/>
      <c r="H959" s="103"/>
      <c r="I959" s="103"/>
    </row>
    <row r="960" spans="1:9" s="26" customFormat="1" x14ac:dyDescent="0.25">
      <c r="A960" s="38"/>
      <c r="C960" s="38"/>
      <c r="D960" s="142"/>
      <c r="E960" s="140"/>
      <c r="F960" s="103"/>
      <c r="G960" s="103"/>
      <c r="H960" s="103"/>
      <c r="I960" s="103"/>
    </row>
    <row r="961" spans="1:9" s="26" customFormat="1" x14ac:dyDescent="0.25">
      <c r="A961" s="38"/>
      <c r="C961" s="38"/>
      <c r="D961" s="142"/>
      <c r="E961" s="140"/>
      <c r="F961" s="103"/>
      <c r="G961" s="103"/>
      <c r="H961" s="103"/>
      <c r="I961" s="103"/>
    </row>
    <row r="962" spans="1:9" s="26" customFormat="1" x14ac:dyDescent="0.25">
      <c r="A962" s="38"/>
      <c r="C962" s="38"/>
      <c r="D962" s="142"/>
      <c r="E962" s="140"/>
      <c r="F962" s="103"/>
      <c r="G962" s="103"/>
      <c r="H962" s="103"/>
      <c r="I962" s="103"/>
    </row>
    <row r="963" spans="1:9" s="26" customFormat="1" x14ac:dyDescent="0.25">
      <c r="A963" s="38"/>
      <c r="C963" s="38"/>
      <c r="D963" s="142"/>
      <c r="E963" s="140"/>
      <c r="F963" s="103"/>
      <c r="G963" s="103"/>
      <c r="H963" s="103"/>
      <c r="I963" s="103"/>
    </row>
    <row r="964" spans="1:9" s="26" customFormat="1" x14ac:dyDescent="0.25">
      <c r="A964" s="38"/>
      <c r="C964" s="38"/>
      <c r="D964" s="142"/>
      <c r="E964" s="140"/>
      <c r="F964" s="103"/>
      <c r="G964" s="103"/>
      <c r="H964" s="103"/>
      <c r="I964" s="103"/>
    </row>
    <row r="965" spans="1:9" s="26" customFormat="1" x14ac:dyDescent="0.25">
      <c r="A965" s="38"/>
      <c r="C965" s="38"/>
      <c r="D965" s="142"/>
      <c r="E965" s="140"/>
      <c r="F965" s="103"/>
      <c r="G965" s="103"/>
      <c r="H965" s="103"/>
      <c r="I965" s="103"/>
    </row>
    <row r="966" spans="1:9" s="26" customFormat="1" x14ac:dyDescent="0.25">
      <c r="A966" s="38"/>
      <c r="C966" s="38"/>
      <c r="D966" s="142"/>
      <c r="E966" s="140"/>
      <c r="F966" s="103"/>
      <c r="G966" s="103"/>
      <c r="H966" s="103"/>
      <c r="I966" s="103"/>
    </row>
    <row r="967" spans="1:9" s="26" customFormat="1" x14ac:dyDescent="0.25">
      <c r="A967" s="38"/>
      <c r="C967" s="38"/>
      <c r="D967" s="142"/>
      <c r="E967" s="140"/>
      <c r="F967" s="103"/>
      <c r="G967" s="103"/>
      <c r="H967" s="103"/>
      <c r="I967" s="103"/>
    </row>
    <row r="968" spans="1:9" s="26" customFormat="1" x14ac:dyDescent="0.25">
      <c r="A968" s="38"/>
      <c r="C968" s="38"/>
      <c r="D968" s="142"/>
      <c r="E968" s="140"/>
      <c r="F968" s="103"/>
      <c r="G968" s="103"/>
      <c r="H968" s="103"/>
      <c r="I968" s="103"/>
    </row>
    <row r="969" spans="1:9" s="26" customFormat="1" x14ac:dyDescent="0.25">
      <c r="A969" s="38"/>
      <c r="C969" s="38"/>
      <c r="D969" s="142"/>
      <c r="E969" s="140"/>
      <c r="F969" s="103"/>
      <c r="G969" s="103"/>
      <c r="H969" s="103"/>
      <c r="I969" s="103"/>
    </row>
    <row r="970" spans="1:9" s="26" customFormat="1" x14ac:dyDescent="0.25">
      <c r="A970" s="38"/>
      <c r="C970" s="38"/>
      <c r="D970" s="142"/>
      <c r="E970" s="140"/>
      <c r="F970" s="103"/>
      <c r="G970" s="103"/>
      <c r="H970" s="103"/>
      <c r="I970" s="103"/>
    </row>
    <row r="971" spans="1:9" s="26" customFormat="1" x14ac:dyDescent="0.25">
      <c r="A971" s="38"/>
      <c r="C971" s="38"/>
      <c r="D971" s="142"/>
      <c r="E971" s="140"/>
      <c r="F971" s="103"/>
      <c r="G971" s="103"/>
      <c r="H971" s="103"/>
      <c r="I971" s="103"/>
    </row>
    <row r="972" spans="1:9" s="26" customFormat="1" x14ac:dyDescent="0.25">
      <c r="A972" s="38"/>
      <c r="C972" s="38"/>
      <c r="D972" s="142"/>
      <c r="E972" s="140"/>
      <c r="F972" s="103"/>
      <c r="G972" s="103"/>
      <c r="H972" s="103"/>
      <c r="I972" s="103"/>
    </row>
    <row r="973" spans="1:9" s="26" customFormat="1" x14ac:dyDescent="0.25">
      <c r="A973" s="38"/>
      <c r="C973" s="38"/>
      <c r="D973" s="142"/>
      <c r="E973" s="140"/>
      <c r="F973" s="103"/>
      <c r="G973" s="103"/>
      <c r="H973" s="103"/>
      <c r="I973" s="103"/>
    </row>
    <row r="974" spans="1:9" s="26" customFormat="1" x14ac:dyDescent="0.25">
      <c r="A974" s="38"/>
      <c r="C974" s="38"/>
      <c r="D974" s="142"/>
      <c r="E974" s="140"/>
      <c r="F974" s="103"/>
      <c r="G974" s="103"/>
      <c r="H974" s="103"/>
      <c r="I974" s="103"/>
    </row>
    <row r="975" spans="1:9" s="26" customFormat="1" x14ac:dyDescent="0.25">
      <c r="A975" s="38"/>
      <c r="C975" s="38"/>
      <c r="D975" s="142"/>
      <c r="E975" s="140"/>
      <c r="F975" s="103"/>
      <c r="G975" s="103"/>
      <c r="H975" s="103"/>
      <c r="I975" s="103"/>
    </row>
    <row r="976" spans="1:9" s="26" customFormat="1" x14ac:dyDescent="0.25">
      <c r="A976" s="38"/>
      <c r="C976" s="38"/>
      <c r="D976" s="142"/>
      <c r="E976" s="140"/>
      <c r="F976" s="103"/>
      <c r="G976" s="103"/>
      <c r="H976" s="103"/>
      <c r="I976" s="103"/>
    </row>
    <row r="977" spans="1:9" s="26" customFormat="1" x14ac:dyDescent="0.25">
      <c r="A977" s="38"/>
      <c r="C977" s="38"/>
      <c r="D977" s="142"/>
      <c r="E977" s="140"/>
      <c r="F977" s="103"/>
      <c r="G977" s="103"/>
      <c r="H977" s="103"/>
      <c r="I977" s="103"/>
    </row>
    <row r="978" spans="1:9" s="26" customFormat="1" x14ac:dyDescent="0.25">
      <c r="A978" s="38"/>
      <c r="C978" s="38"/>
      <c r="D978" s="142"/>
      <c r="E978" s="140"/>
      <c r="F978" s="103"/>
      <c r="G978" s="103"/>
      <c r="H978" s="103"/>
      <c r="I978" s="103"/>
    </row>
    <row r="979" spans="1:9" s="26" customFormat="1" x14ac:dyDescent="0.25">
      <c r="A979" s="38"/>
      <c r="C979" s="38"/>
      <c r="D979" s="142"/>
      <c r="E979" s="140"/>
      <c r="F979" s="103"/>
      <c r="G979" s="103"/>
      <c r="H979" s="103"/>
      <c r="I979" s="103"/>
    </row>
    <row r="980" spans="1:9" s="26" customFormat="1" x14ac:dyDescent="0.25">
      <c r="A980" s="38"/>
      <c r="C980" s="38"/>
      <c r="D980" s="142"/>
      <c r="E980" s="140"/>
      <c r="F980" s="103"/>
      <c r="G980" s="103"/>
      <c r="H980" s="103"/>
      <c r="I980" s="103"/>
    </row>
    <row r="981" spans="1:9" s="26" customFormat="1" x14ac:dyDescent="0.25">
      <c r="A981" s="38"/>
      <c r="C981" s="38"/>
      <c r="D981" s="142"/>
      <c r="E981" s="140"/>
      <c r="F981" s="103"/>
      <c r="G981" s="103"/>
      <c r="H981" s="103"/>
      <c r="I981" s="103"/>
    </row>
    <row r="982" spans="1:9" s="26" customFormat="1" x14ac:dyDescent="0.25">
      <c r="A982" s="38"/>
      <c r="C982" s="38"/>
      <c r="D982" s="142"/>
      <c r="E982" s="140"/>
      <c r="F982" s="103"/>
      <c r="G982" s="103"/>
      <c r="H982" s="103"/>
      <c r="I982" s="103"/>
    </row>
    <row r="983" spans="1:9" s="26" customFormat="1" x14ac:dyDescent="0.25">
      <c r="A983" s="38"/>
      <c r="C983" s="38"/>
      <c r="D983" s="142"/>
      <c r="E983" s="140"/>
      <c r="F983" s="103"/>
      <c r="G983" s="103"/>
      <c r="H983" s="103"/>
      <c r="I983" s="103"/>
    </row>
    <row r="984" spans="1:9" s="26" customFormat="1" x14ac:dyDescent="0.25">
      <c r="A984" s="38"/>
      <c r="C984" s="38"/>
      <c r="D984" s="142"/>
      <c r="E984" s="140"/>
      <c r="F984" s="103"/>
      <c r="G984" s="103"/>
      <c r="H984" s="103"/>
      <c r="I984" s="103"/>
    </row>
    <row r="985" spans="1:9" s="26" customFormat="1" x14ac:dyDescent="0.25">
      <c r="A985" s="38"/>
      <c r="C985" s="38"/>
      <c r="D985" s="142"/>
      <c r="E985" s="140"/>
      <c r="F985" s="103"/>
      <c r="G985" s="103"/>
      <c r="H985" s="103"/>
      <c r="I985" s="103"/>
    </row>
    <row r="986" spans="1:9" s="26" customFormat="1" x14ac:dyDescent="0.25">
      <c r="A986" s="38"/>
      <c r="C986" s="38"/>
      <c r="D986" s="142"/>
      <c r="E986" s="140"/>
      <c r="F986" s="103"/>
      <c r="G986" s="103"/>
      <c r="H986" s="103"/>
      <c r="I986" s="103"/>
    </row>
    <row r="987" spans="1:9" s="26" customFormat="1" x14ac:dyDescent="0.25">
      <c r="A987" s="38"/>
      <c r="C987" s="38"/>
      <c r="D987" s="142"/>
      <c r="E987" s="140"/>
      <c r="F987" s="103"/>
      <c r="G987" s="103"/>
      <c r="H987" s="103"/>
      <c r="I987" s="103"/>
    </row>
    <row r="988" spans="1:9" s="26" customFormat="1" x14ac:dyDescent="0.25">
      <c r="A988" s="38"/>
      <c r="C988" s="38"/>
      <c r="D988" s="142"/>
      <c r="E988" s="140"/>
      <c r="F988" s="103"/>
      <c r="G988" s="103"/>
      <c r="H988" s="103"/>
      <c r="I988" s="103"/>
    </row>
    <row r="989" spans="1:9" s="26" customFormat="1" x14ac:dyDescent="0.25">
      <c r="A989" s="38"/>
      <c r="C989" s="38"/>
      <c r="D989" s="142"/>
      <c r="E989" s="140"/>
      <c r="F989" s="103"/>
      <c r="G989" s="103"/>
      <c r="H989" s="103"/>
      <c r="I989" s="103"/>
    </row>
    <row r="990" spans="1:9" s="26" customFormat="1" x14ac:dyDescent="0.25">
      <c r="A990" s="38"/>
      <c r="C990" s="38"/>
      <c r="D990" s="142"/>
      <c r="E990" s="140"/>
      <c r="F990" s="103"/>
      <c r="G990" s="103"/>
      <c r="H990" s="103"/>
      <c r="I990" s="103"/>
    </row>
    <row r="991" spans="1:9" s="26" customFormat="1" x14ac:dyDescent="0.25">
      <c r="A991" s="38"/>
      <c r="C991" s="38"/>
      <c r="D991" s="142"/>
      <c r="E991" s="140"/>
      <c r="F991" s="103"/>
      <c r="G991" s="103"/>
      <c r="H991" s="103"/>
      <c r="I991" s="103"/>
    </row>
    <row r="992" spans="1:9" s="26" customFormat="1" x14ac:dyDescent="0.25">
      <c r="A992" s="38"/>
      <c r="C992" s="38"/>
      <c r="D992" s="142"/>
      <c r="E992" s="140"/>
      <c r="F992" s="103"/>
      <c r="G992" s="103"/>
      <c r="H992" s="103"/>
      <c r="I992" s="103"/>
    </row>
    <row r="993" spans="1:9" s="26" customFormat="1" x14ac:dyDescent="0.25">
      <c r="A993" s="38"/>
      <c r="C993" s="38"/>
      <c r="D993" s="142"/>
      <c r="E993" s="140"/>
      <c r="F993" s="103"/>
      <c r="G993" s="103"/>
      <c r="H993" s="103"/>
      <c r="I993" s="103"/>
    </row>
    <row r="994" spans="1:9" s="26" customFormat="1" x14ac:dyDescent="0.25">
      <c r="A994" s="38"/>
      <c r="C994" s="38"/>
      <c r="D994" s="142"/>
      <c r="E994" s="140"/>
      <c r="F994" s="103"/>
      <c r="G994" s="103"/>
      <c r="H994" s="103"/>
      <c r="I994" s="103"/>
    </row>
    <row r="995" spans="1:9" s="26" customFormat="1" x14ac:dyDescent="0.25">
      <c r="A995" s="38"/>
      <c r="C995" s="38"/>
      <c r="D995" s="142"/>
      <c r="E995" s="140"/>
      <c r="F995" s="103"/>
      <c r="G995" s="103"/>
      <c r="H995" s="103"/>
      <c r="I995" s="103"/>
    </row>
    <row r="996" spans="1:9" s="26" customFormat="1" x14ac:dyDescent="0.25">
      <c r="A996" s="38"/>
      <c r="C996" s="38"/>
      <c r="D996" s="142"/>
      <c r="E996" s="140"/>
      <c r="F996" s="103"/>
      <c r="G996" s="103"/>
      <c r="H996" s="103"/>
      <c r="I996" s="103"/>
    </row>
    <row r="997" spans="1:9" s="26" customFormat="1" x14ac:dyDescent="0.25">
      <c r="A997" s="38"/>
      <c r="C997" s="38"/>
      <c r="D997" s="142"/>
      <c r="E997" s="140"/>
      <c r="F997" s="103"/>
      <c r="G997" s="103"/>
      <c r="H997" s="103"/>
      <c r="I997" s="103"/>
    </row>
    <row r="998" spans="1:9" s="26" customFormat="1" x14ac:dyDescent="0.25">
      <c r="A998" s="38"/>
      <c r="C998" s="38"/>
      <c r="D998" s="142"/>
      <c r="E998" s="140"/>
      <c r="F998" s="103"/>
      <c r="G998" s="103"/>
      <c r="H998" s="103"/>
      <c r="I998" s="103"/>
    </row>
    <row r="999" spans="1:9" s="26" customFormat="1" x14ac:dyDescent="0.25">
      <c r="A999" s="38"/>
      <c r="C999" s="38"/>
      <c r="D999" s="142"/>
      <c r="E999" s="140"/>
      <c r="F999" s="103"/>
      <c r="G999" s="103"/>
      <c r="H999" s="103"/>
      <c r="I999" s="103"/>
    </row>
    <row r="1000" spans="1:9" s="26" customFormat="1" x14ac:dyDescent="0.25">
      <c r="A1000" s="38"/>
      <c r="C1000" s="38"/>
      <c r="D1000" s="142"/>
      <c r="E1000" s="140"/>
      <c r="F1000" s="103"/>
      <c r="G1000" s="103"/>
      <c r="H1000" s="103"/>
      <c r="I1000" s="103"/>
    </row>
    <row r="1001" spans="1:9" s="26" customFormat="1" x14ac:dyDescent="0.25">
      <c r="A1001" s="38"/>
      <c r="C1001" s="38"/>
      <c r="D1001" s="142"/>
      <c r="E1001" s="140"/>
      <c r="F1001" s="103"/>
      <c r="G1001" s="103"/>
      <c r="H1001" s="103"/>
      <c r="I1001" s="103"/>
    </row>
    <row r="1002" spans="1:9" s="26" customFormat="1" x14ac:dyDescent="0.25">
      <c r="A1002" s="38"/>
      <c r="C1002" s="38"/>
      <c r="D1002" s="142"/>
      <c r="E1002" s="140"/>
      <c r="F1002" s="103"/>
      <c r="G1002" s="103"/>
      <c r="H1002" s="103"/>
      <c r="I1002" s="103"/>
    </row>
    <row r="1003" spans="1:9" s="26" customFormat="1" x14ac:dyDescent="0.25">
      <c r="A1003" s="38"/>
      <c r="C1003" s="38"/>
      <c r="D1003" s="142"/>
      <c r="E1003" s="140"/>
      <c r="F1003" s="103"/>
      <c r="G1003" s="103"/>
      <c r="H1003" s="103"/>
      <c r="I1003" s="103"/>
    </row>
    <row r="1004" spans="1:9" s="26" customFormat="1" x14ac:dyDescent="0.25">
      <c r="A1004" s="38"/>
      <c r="C1004" s="38"/>
      <c r="D1004" s="142"/>
      <c r="E1004" s="140"/>
      <c r="F1004" s="103"/>
      <c r="G1004" s="103"/>
      <c r="H1004" s="103"/>
      <c r="I1004" s="103"/>
    </row>
    <row r="1005" spans="1:9" s="26" customFormat="1" x14ac:dyDescent="0.25">
      <c r="A1005" s="38"/>
      <c r="C1005" s="38"/>
      <c r="D1005" s="142"/>
      <c r="E1005" s="140"/>
      <c r="F1005" s="103"/>
      <c r="G1005" s="103"/>
      <c r="H1005" s="103"/>
      <c r="I1005" s="103"/>
    </row>
    <row r="1006" spans="1:9" s="26" customFormat="1" x14ac:dyDescent="0.25">
      <c r="A1006" s="38"/>
      <c r="C1006" s="38"/>
      <c r="D1006" s="142"/>
      <c r="E1006" s="140"/>
      <c r="F1006" s="103"/>
      <c r="G1006" s="103"/>
      <c r="H1006" s="103"/>
      <c r="I1006" s="103"/>
    </row>
    <row r="1007" spans="1:9" s="26" customFormat="1" x14ac:dyDescent="0.25">
      <c r="A1007" s="38"/>
      <c r="C1007" s="38"/>
      <c r="D1007" s="142"/>
      <c r="E1007" s="140"/>
      <c r="F1007" s="103"/>
      <c r="G1007" s="103"/>
      <c r="H1007" s="103"/>
      <c r="I1007" s="103"/>
    </row>
    <row r="1008" spans="1:9" s="26" customFormat="1" x14ac:dyDescent="0.25">
      <c r="A1008" s="38"/>
      <c r="C1008" s="38"/>
      <c r="D1008" s="142"/>
      <c r="E1008" s="140"/>
      <c r="F1008" s="103"/>
      <c r="G1008" s="103"/>
      <c r="H1008" s="103"/>
      <c r="I1008" s="103"/>
    </row>
    <row r="1009" spans="1:9" s="26" customFormat="1" x14ac:dyDescent="0.25">
      <c r="A1009" s="38"/>
      <c r="C1009" s="38"/>
      <c r="D1009" s="142"/>
      <c r="E1009" s="140"/>
      <c r="F1009" s="103"/>
      <c r="G1009" s="103"/>
      <c r="H1009" s="103"/>
      <c r="I1009" s="103"/>
    </row>
    <row r="1010" spans="1:9" s="26" customFormat="1" x14ac:dyDescent="0.25">
      <c r="A1010" s="38"/>
      <c r="C1010" s="38"/>
      <c r="D1010" s="142"/>
      <c r="E1010" s="140"/>
      <c r="F1010" s="103"/>
      <c r="G1010" s="103"/>
      <c r="H1010" s="103"/>
      <c r="I1010" s="103"/>
    </row>
    <row r="1011" spans="1:9" s="26" customFormat="1" x14ac:dyDescent="0.25">
      <c r="A1011" s="38"/>
      <c r="C1011" s="38"/>
      <c r="D1011" s="142"/>
      <c r="E1011" s="140"/>
      <c r="F1011" s="103"/>
      <c r="G1011" s="103"/>
      <c r="H1011" s="103"/>
      <c r="I1011" s="103"/>
    </row>
    <row r="1012" spans="1:9" s="26" customFormat="1" x14ac:dyDescent="0.25">
      <c r="A1012" s="38"/>
      <c r="C1012" s="38"/>
      <c r="D1012" s="142"/>
      <c r="E1012" s="140"/>
      <c r="F1012" s="103"/>
      <c r="G1012" s="103"/>
      <c r="H1012" s="103"/>
      <c r="I1012" s="103"/>
    </row>
    <row r="1013" spans="1:9" s="26" customFormat="1" x14ac:dyDescent="0.25">
      <c r="A1013" s="38"/>
      <c r="C1013" s="38"/>
      <c r="D1013" s="142"/>
      <c r="E1013" s="140"/>
      <c r="F1013" s="103"/>
      <c r="G1013" s="103"/>
      <c r="H1013" s="103"/>
      <c r="I1013" s="103"/>
    </row>
    <row r="1014" spans="1:9" s="26" customFormat="1" x14ac:dyDescent="0.25">
      <c r="A1014" s="38"/>
      <c r="C1014" s="38"/>
      <c r="D1014" s="142"/>
      <c r="E1014" s="140"/>
      <c r="F1014" s="103"/>
      <c r="G1014" s="103"/>
      <c r="H1014" s="103"/>
      <c r="I1014" s="103"/>
    </row>
    <row r="1015" spans="1:9" s="26" customFormat="1" x14ac:dyDescent="0.25">
      <c r="A1015" s="38"/>
      <c r="C1015" s="38"/>
      <c r="D1015" s="142"/>
      <c r="E1015" s="140"/>
      <c r="F1015" s="103"/>
      <c r="G1015" s="103"/>
      <c r="H1015" s="103"/>
      <c r="I1015" s="103"/>
    </row>
    <row r="1016" spans="1:9" s="26" customFormat="1" x14ac:dyDescent="0.25">
      <c r="A1016" s="38"/>
      <c r="C1016" s="38"/>
      <c r="D1016" s="142"/>
      <c r="E1016" s="140"/>
      <c r="F1016" s="103"/>
      <c r="G1016" s="103"/>
      <c r="H1016" s="103"/>
      <c r="I1016" s="103"/>
    </row>
    <row r="1017" spans="1:9" s="26" customFormat="1" x14ac:dyDescent="0.25">
      <c r="A1017" s="38"/>
      <c r="C1017" s="38"/>
      <c r="D1017" s="142"/>
      <c r="E1017" s="140"/>
      <c r="F1017" s="103"/>
      <c r="G1017" s="103"/>
      <c r="H1017" s="103"/>
      <c r="I1017" s="103"/>
    </row>
    <row r="1018" spans="1:9" s="26" customFormat="1" x14ac:dyDescent="0.25">
      <c r="A1018" s="38"/>
      <c r="C1018" s="38"/>
      <c r="D1018" s="142"/>
      <c r="E1018" s="140"/>
      <c r="F1018" s="103"/>
      <c r="G1018" s="103"/>
      <c r="H1018" s="103"/>
      <c r="I1018" s="103"/>
    </row>
    <row r="1019" spans="1:9" s="26" customFormat="1" x14ac:dyDescent="0.25">
      <c r="A1019" s="38"/>
      <c r="C1019" s="38"/>
      <c r="D1019" s="142"/>
      <c r="E1019" s="140"/>
      <c r="F1019" s="103"/>
      <c r="G1019" s="103"/>
      <c r="H1019" s="103"/>
      <c r="I1019" s="103"/>
    </row>
    <row r="1020" spans="1:9" s="26" customFormat="1" x14ac:dyDescent="0.25">
      <c r="A1020" s="38"/>
      <c r="C1020" s="38"/>
      <c r="D1020" s="142"/>
      <c r="E1020" s="140"/>
      <c r="F1020" s="103"/>
      <c r="G1020" s="103"/>
      <c r="H1020" s="103"/>
      <c r="I1020" s="103"/>
    </row>
    <row r="1021" spans="1:9" s="26" customFormat="1" x14ac:dyDescent="0.25">
      <c r="A1021" s="38"/>
      <c r="C1021" s="38"/>
      <c r="D1021" s="142"/>
      <c r="E1021" s="140"/>
      <c r="F1021" s="103"/>
      <c r="G1021" s="103"/>
      <c r="H1021" s="103"/>
      <c r="I1021" s="103"/>
    </row>
    <row r="1022" spans="1:9" s="26" customFormat="1" x14ac:dyDescent="0.25">
      <c r="A1022" s="38"/>
      <c r="C1022" s="38"/>
      <c r="D1022" s="142"/>
      <c r="E1022" s="140"/>
      <c r="F1022" s="103"/>
      <c r="G1022" s="103"/>
      <c r="H1022" s="103"/>
      <c r="I1022" s="103"/>
    </row>
    <row r="1023" spans="1:9" s="26" customFormat="1" x14ac:dyDescent="0.25">
      <c r="A1023" s="38"/>
      <c r="C1023" s="38"/>
      <c r="D1023" s="142"/>
      <c r="E1023" s="140"/>
      <c r="F1023" s="103"/>
      <c r="G1023" s="103"/>
      <c r="H1023" s="103"/>
      <c r="I1023" s="103"/>
    </row>
    <row r="1024" spans="1:9" s="26" customFormat="1" x14ac:dyDescent="0.25">
      <c r="A1024" s="38"/>
      <c r="C1024" s="38"/>
      <c r="D1024" s="142"/>
      <c r="E1024" s="140"/>
      <c r="F1024" s="103"/>
      <c r="G1024" s="103"/>
      <c r="H1024" s="103"/>
      <c r="I1024" s="103"/>
    </row>
    <row r="1025" spans="1:9" s="26" customFormat="1" x14ac:dyDescent="0.25">
      <c r="A1025" s="38"/>
      <c r="C1025" s="38"/>
      <c r="D1025" s="142"/>
      <c r="E1025" s="140"/>
      <c r="F1025" s="103"/>
      <c r="G1025" s="103"/>
      <c r="H1025" s="103"/>
      <c r="I1025" s="103"/>
    </row>
    <row r="1026" spans="1:9" s="26" customFormat="1" x14ac:dyDescent="0.25">
      <c r="A1026" s="38"/>
      <c r="C1026" s="38"/>
      <c r="D1026" s="142"/>
      <c r="E1026" s="140"/>
      <c r="F1026" s="103"/>
      <c r="G1026" s="103"/>
      <c r="H1026" s="103"/>
      <c r="I1026" s="103"/>
    </row>
    <row r="1027" spans="1:9" s="26" customFormat="1" x14ac:dyDescent="0.25">
      <c r="A1027" s="38"/>
      <c r="C1027" s="38"/>
      <c r="D1027" s="142"/>
      <c r="E1027" s="140"/>
      <c r="F1027" s="103"/>
      <c r="G1027" s="103"/>
      <c r="H1027" s="103"/>
      <c r="I1027" s="103"/>
    </row>
    <row r="1028" spans="1:9" s="26" customFormat="1" x14ac:dyDescent="0.25">
      <c r="A1028" s="38"/>
      <c r="C1028" s="38"/>
      <c r="D1028" s="142"/>
      <c r="E1028" s="140"/>
      <c r="F1028" s="103"/>
      <c r="G1028" s="103"/>
      <c r="H1028" s="103"/>
      <c r="I1028" s="103"/>
    </row>
    <row r="1029" spans="1:9" s="26" customFormat="1" x14ac:dyDescent="0.25">
      <c r="A1029" s="38"/>
      <c r="C1029" s="38"/>
      <c r="D1029" s="142"/>
      <c r="E1029" s="140"/>
      <c r="F1029" s="103"/>
      <c r="G1029" s="103"/>
      <c r="H1029" s="103"/>
      <c r="I1029" s="103"/>
    </row>
    <row r="1030" spans="1:9" s="26" customFormat="1" x14ac:dyDescent="0.25">
      <c r="A1030" s="38"/>
      <c r="C1030" s="38"/>
      <c r="D1030" s="142"/>
      <c r="E1030" s="140"/>
      <c r="F1030" s="103"/>
      <c r="G1030" s="103"/>
      <c r="H1030" s="103"/>
      <c r="I1030" s="103"/>
    </row>
    <row r="1031" spans="1:9" s="26" customFormat="1" x14ac:dyDescent="0.25">
      <c r="A1031" s="38"/>
      <c r="C1031" s="38"/>
      <c r="D1031" s="142"/>
      <c r="E1031" s="140"/>
      <c r="F1031" s="103"/>
      <c r="G1031" s="103"/>
      <c r="H1031" s="103"/>
      <c r="I1031" s="103"/>
    </row>
    <row r="1032" spans="1:9" s="26" customFormat="1" x14ac:dyDescent="0.25">
      <c r="A1032" s="38"/>
      <c r="C1032" s="38"/>
      <c r="D1032" s="142"/>
      <c r="E1032" s="140"/>
      <c r="F1032" s="103"/>
      <c r="G1032" s="103"/>
      <c r="H1032" s="103"/>
      <c r="I1032" s="103"/>
    </row>
    <row r="1033" spans="1:9" s="26" customFormat="1" x14ac:dyDescent="0.25">
      <c r="A1033" s="38"/>
      <c r="C1033" s="38"/>
      <c r="D1033" s="142"/>
      <c r="E1033" s="140"/>
      <c r="F1033" s="103"/>
      <c r="G1033" s="103"/>
      <c r="H1033" s="103"/>
      <c r="I1033" s="103"/>
    </row>
    <row r="1034" spans="1:9" s="26" customFormat="1" x14ac:dyDescent="0.25">
      <c r="A1034" s="38"/>
      <c r="C1034" s="38"/>
      <c r="D1034" s="142"/>
      <c r="E1034" s="140"/>
      <c r="F1034" s="103"/>
      <c r="G1034" s="103"/>
      <c r="H1034" s="103"/>
      <c r="I1034" s="103"/>
    </row>
    <row r="1035" spans="1:9" s="26" customFormat="1" x14ac:dyDescent="0.25">
      <c r="A1035" s="38"/>
      <c r="C1035" s="38"/>
      <c r="D1035" s="142"/>
      <c r="E1035" s="140"/>
      <c r="F1035" s="103"/>
      <c r="G1035" s="103"/>
      <c r="H1035" s="103"/>
      <c r="I1035" s="103"/>
    </row>
    <row r="1036" spans="1:9" s="26" customFormat="1" x14ac:dyDescent="0.25">
      <c r="A1036" s="38"/>
      <c r="C1036" s="38"/>
      <c r="D1036" s="142"/>
      <c r="E1036" s="140"/>
      <c r="F1036" s="103"/>
      <c r="G1036" s="103"/>
      <c r="H1036" s="103"/>
      <c r="I1036" s="103"/>
    </row>
    <row r="1037" spans="1:9" s="26" customFormat="1" x14ac:dyDescent="0.25">
      <c r="A1037" s="38"/>
      <c r="C1037" s="38"/>
      <c r="D1037" s="142"/>
      <c r="E1037" s="140"/>
      <c r="F1037" s="103"/>
      <c r="G1037" s="103"/>
      <c r="H1037" s="103"/>
      <c r="I1037" s="103"/>
    </row>
    <row r="1038" spans="1:9" s="26" customFormat="1" x14ac:dyDescent="0.25">
      <c r="A1038" s="38"/>
      <c r="C1038" s="38"/>
      <c r="D1038" s="142"/>
      <c r="E1038" s="140"/>
      <c r="F1038" s="103"/>
      <c r="G1038" s="103"/>
      <c r="H1038" s="103"/>
      <c r="I1038" s="103"/>
    </row>
    <row r="1039" spans="1:9" s="26" customFormat="1" x14ac:dyDescent="0.25">
      <c r="A1039" s="38"/>
      <c r="C1039" s="38"/>
      <c r="D1039" s="142"/>
      <c r="E1039" s="140"/>
      <c r="F1039" s="103"/>
      <c r="G1039" s="103"/>
      <c r="H1039" s="103"/>
      <c r="I1039" s="103"/>
    </row>
    <row r="1040" spans="1:9" s="26" customFormat="1" x14ac:dyDescent="0.25">
      <c r="A1040" s="38"/>
      <c r="C1040" s="38"/>
      <c r="D1040" s="142"/>
      <c r="E1040" s="140"/>
      <c r="F1040" s="103"/>
      <c r="G1040" s="103"/>
      <c r="H1040" s="103"/>
      <c r="I1040" s="103"/>
    </row>
    <row r="1041" spans="1:9" s="26" customFormat="1" x14ac:dyDescent="0.25">
      <c r="A1041" s="38"/>
      <c r="C1041" s="38"/>
      <c r="D1041" s="142"/>
      <c r="E1041" s="140"/>
      <c r="F1041" s="103"/>
      <c r="G1041" s="103"/>
      <c r="H1041" s="103"/>
      <c r="I1041" s="103"/>
    </row>
    <row r="1042" spans="1:9" s="26" customFormat="1" x14ac:dyDescent="0.25">
      <c r="A1042" s="38"/>
      <c r="C1042" s="38"/>
      <c r="D1042" s="142"/>
      <c r="E1042" s="140"/>
      <c r="F1042" s="103"/>
      <c r="G1042" s="103"/>
      <c r="H1042" s="103"/>
      <c r="I1042" s="103"/>
    </row>
    <row r="1043" spans="1:9" s="26" customFormat="1" x14ac:dyDescent="0.25">
      <c r="A1043" s="38"/>
      <c r="C1043" s="38"/>
      <c r="D1043" s="142"/>
      <c r="E1043" s="140"/>
      <c r="F1043" s="103"/>
      <c r="G1043" s="103"/>
      <c r="H1043" s="103"/>
      <c r="I1043" s="103"/>
    </row>
    <row r="1044" spans="1:9" s="26" customFormat="1" x14ac:dyDescent="0.25">
      <c r="A1044" s="38"/>
      <c r="C1044" s="38"/>
      <c r="D1044" s="142"/>
      <c r="E1044" s="140"/>
      <c r="F1044" s="103"/>
      <c r="G1044" s="103"/>
      <c r="H1044" s="103"/>
      <c r="I1044" s="103"/>
    </row>
    <row r="1045" spans="1:9" s="26" customFormat="1" x14ac:dyDescent="0.25">
      <c r="A1045" s="38"/>
      <c r="C1045" s="38"/>
      <c r="D1045" s="142"/>
      <c r="E1045" s="140"/>
      <c r="F1045" s="103"/>
      <c r="G1045" s="103"/>
      <c r="H1045" s="103"/>
      <c r="I1045" s="103"/>
    </row>
    <row r="1046" spans="1:9" s="26" customFormat="1" x14ac:dyDescent="0.25">
      <c r="A1046" s="38"/>
      <c r="C1046" s="38"/>
      <c r="D1046" s="142"/>
      <c r="E1046" s="140"/>
      <c r="F1046" s="103"/>
      <c r="G1046" s="103"/>
      <c r="H1046" s="103"/>
      <c r="I1046" s="103"/>
    </row>
    <row r="1047" spans="1:9" s="26" customFormat="1" x14ac:dyDescent="0.25">
      <c r="A1047" s="38"/>
      <c r="C1047" s="38"/>
      <c r="D1047" s="142"/>
      <c r="E1047" s="140"/>
      <c r="F1047" s="103"/>
      <c r="G1047" s="103"/>
      <c r="H1047" s="103"/>
      <c r="I1047" s="103"/>
    </row>
    <row r="1048" spans="1:9" s="26" customFormat="1" x14ac:dyDescent="0.25">
      <c r="A1048" s="38"/>
      <c r="C1048" s="38"/>
      <c r="D1048" s="142"/>
      <c r="E1048" s="140"/>
      <c r="F1048" s="103"/>
      <c r="G1048" s="103"/>
      <c r="H1048" s="103"/>
      <c r="I1048" s="103"/>
    </row>
    <row r="1049" spans="1:9" s="26" customFormat="1" x14ac:dyDescent="0.25">
      <c r="A1049" s="38"/>
      <c r="C1049" s="38"/>
      <c r="D1049" s="142"/>
      <c r="E1049" s="140"/>
      <c r="F1049" s="103"/>
      <c r="G1049" s="103"/>
      <c r="H1049" s="103"/>
      <c r="I1049" s="103"/>
    </row>
    <row r="1050" spans="1:9" s="26" customFormat="1" x14ac:dyDescent="0.25">
      <c r="A1050" s="38"/>
      <c r="C1050" s="38"/>
      <c r="D1050" s="142"/>
      <c r="E1050" s="140"/>
      <c r="F1050" s="103"/>
      <c r="G1050" s="103"/>
      <c r="H1050" s="103"/>
      <c r="I1050" s="103"/>
    </row>
    <row r="1051" spans="1:9" s="26" customFormat="1" x14ac:dyDescent="0.25">
      <c r="A1051" s="38"/>
      <c r="C1051" s="38"/>
      <c r="D1051" s="142"/>
      <c r="E1051" s="140"/>
      <c r="F1051" s="103"/>
      <c r="G1051" s="103"/>
      <c r="H1051" s="103"/>
      <c r="I1051" s="103"/>
    </row>
    <row r="1052" spans="1:9" s="26" customFormat="1" x14ac:dyDescent="0.25">
      <c r="A1052" s="38"/>
      <c r="C1052" s="38"/>
      <c r="D1052" s="142"/>
      <c r="E1052" s="140"/>
      <c r="F1052" s="103"/>
      <c r="G1052" s="103"/>
      <c r="H1052" s="103"/>
      <c r="I1052" s="103"/>
    </row>
    <row r="1053" spans="1:9" s="26" customFormat="1" x14ac:dyDescent="0.25">
      <c r="A1053" s="38"/>
      <c r="C1053" s="38"/>
      <c r="D1053" s="142"/>
      <c r="E1053" s="140"/>
      <c r="F1053" s="103"/>
      <c r="G1053" s="103"/>
      <c r="H1053" s="103"/>
      <c r="I1053" s="103"/>
    </row>
    <row r="1054" spans="1:9" s="26" customFormat="1" x14ac:dyDescent="0.25">
      <c r="A1054" s="38"/>
      <c r="C1054" s="38"/>
      <c r="D1054" s="142"/>
      <c r="E1054" s="140"/>
      <c r="F1054" s="103"/>
      <c r="G1054" s="103"/>
      <c r="H1054" s="103"/>
      <c r="I1054" s="103"/>
    </row>
    <row r="1055" spans="1:9" s="26" customFormat="1" x14ac:dyDescent="0.25">
      <c r="A1055" s="38"/>
      <c r="C1055" s="38"/>
      <c r="D1055" s="142"/>
      <c r="E1055" s="140"/>
      <c r="F1055" s="103"/>
      <c r="G1055" s="103"/>
      <c r="H1055" s="103"/>
      <c r="I1055" s="103"/>
    </row>
    <row r="1056" spans="1:9" s="26" customFormat="1" x14ac:dyDescent="0.25">
      <c r="A1056" s="38"/>
      <c r="C1056" s="38"/>
      <c r="D1056" s="142"/>
      <c r="E1056" s="140"/>
      <c r="F1056" s="103"/>
      <c r="G1056" s="103"/>
      <c r="H1056" s="103"/>
      <c r="I1056" s="103"/>
    </row>
    <row r="1057" spans="1:9" s="26" customFormat="1" x14ac:dyDescent="0.25">
      <c r="A1057" s="38"/>
      <c r="C1057" s="38"/>
      <c r="D1057" s="142"/>
      <c r="E1057" s="140"/>
      <c r="F1057" s="103"/>
      <c r="G1057" s="103"/>
      <c r="H1057" s="103"/>
      <c r="I1057" s="103"/>
    </row>
    <row r="1058" spans="1:9" s="26" customFormat="1" x14ac:dyDescent="0.25">
      <c r="A1058" s="38"/>
      <c r="C1058" s="38"/>
      <c r="D1058" s="142"/>
      <c r="E1058" s="140"/>
      <c r="F1058" s="103"/>
      <c r="G1058" s="103"/>
      <c r="H1058" s="103"/>
      <c r="I1058" s="103"/>
    </row>
    <row r="1059" spans="1:9" s="26" customFormat="1" x14ac:dyDescent="0.25">
      <c r="A1059" s="38"/>
      <c r="C1059" s="38"/>
      <c r="D1059" s="142"/>
      <c r="E1059" s="140"/>
      <c r="F1059" s="103"/>
      <c r="G1059" s="103"/>
      <c r="H1059" s="103"/>
      <c r="I1059" s="103"/>
    </row>
    <row r="1060" spans="1:9" s="26" customFormat="1" x14ac:dyDescent="0.25">
      <c r="A1060" s="38"/>
      <c r="C1060" s="38"/>
      <c r="D1060" s="142"/>
      <c r="E1060" s="140"/>
      <c r="F1060" s="103"/>
      <c r="G1060" s="103"/>
      <c r="H1060" s="103"/>
      <c r="I1060" s="103"/>
    </row>
    <row r="1061" spans="1:9" s="26" customFormat="1" x14ac:dyDescent="0.25">
      <c r="A1061" s="38"/>
      <c r="C1061" s="38"/>
      <c r="D1061" s="142"/>
      <c r="E1061" s="140"/>
      <c r="F1061" s="103"/>
      <c r="G1061" s="103"/>
      <c r="H1061" s="103"/>
      <c r="I1061" s="103"/>
    </row>
    <row r="1062" spans="1:9" s="26" customFormat="1" x14ac:dyDescent="0.25">
      <c r="A1062" s="38"/>
      <c r="C1062" s="38"/>
      <c r="D1062" s="142"/>
      <c r="E1062" s="140"/>
      <c r="F1062" s="103"/>
      <c r="G1062" s="103"/>
      <c r="H1062" s="103"/>
      <c r="I1062" s="103"/>
    </row>
    <row r="1063" spans="1:9" s="26" customFormat="1" x14ac:dyDescent="0.25">
      <c r="A1063" s="38"/>
      <c r="C1063" s="38"/>
      <c r="D1063" s="142"/>
      <c r="E1063" s="140"/>
      <c r="F1063" s="103"/>
      <c r="G1063" s="103"/>
      <c r="H1063" s="103"/>
      <c r="I1063" s="103"/>
    </row>
    <row r="1064" spans="1:9" s="26" customFormat="1" x14ac:dyDescent="0.25">
      <c r="A1064" s="38"/>
      <c r="C1064" s="38"/>
      <c r="D1064" s="142"/>
      <c r="E1064" s="140"/>
      <c r="F1064" s="103"/>
      <c r="G1064" s="103"/>
      <c r="H1064" s="103"/>
      <c r="I1064" s="103"/>
    </row>
    <row r="1065" spans="1:9" s="26" customFormat="1" x14ac:dyDescent="0.25">
      <c r="A1065" s="38"/>
      <c r="C1065" s="38"/>
      <c r="D1065" s="142"/>
      <c r="E1065" s="140"/>
      <c r="F1065" s="103"/>
      <c r="G1065" s="103"/>
      <c r="H1065" s="103"/>
      <c r="I1065" s="103"/>
    </row>
    <row r="1066" spans="1:9" s="26" customFormat="1" x14ac:dyDescent="0.25">
      <c r="A1066" s="38"/>
      <c r="C1066" s="38"/>
      <c r="D1066" s="142"/>
      <c r="E1066" s="140"/>
      <c r="F1066" s="103"/>
      <c r="G1066" s="103"/>
      <c r="H1066" s="103"/>
      <c r="I1066" s="103"/>
    </row>
    <row r="1067" spans="1:9" s="26" customFormat="1" x14ac:dyDescent="0.25">
      <c r="A1067" s="38"/>
      <c r="C1067" s="38"/>
      <c r="D1067" s="142"/>
      <c r="E1067" s="140"/>
      <c r="F1067" s="103"/>
      <c r="G1067" s="103"/>
      <c r="H1067" s="103"/>
      <c r="I1067" s="103"/>
    </row>
    <row r="1068" spans="1:9" s="26" customFormat="1" x14ac:dyDescent="0.25">
      <c r="A1068" s="38"/>
      <c r="C1068" s="38"/>
      <c r="D1068" s="142"/>
      <c r="E1068" s="140"/>
      <c r="F1068" s="103"/>
      <c r="G1068" s="103"/>
      <c r="H1068" s="103"/>
      <c r="I1068" s="103"/>
    </row>
    <row r="1069" spans="1:9" s="26" customFormat="1" x14ac:dyDescent="0.25">
      <c r="A1069" s="38"/>
      <c r="C1069" s="38"/>
      <c r="D1069" s="142"/>
      <c r="E1069" s="140"/>
      <c r="F1069" s="103"/>
      <c r="G1069" s="103"/>
      <c r="H1069" s="103"/>
      <c r="I1069" s="103"/>
    </row>
    <row r="1070" spans="1:9" s="26" customFormat="1" x14ac:dyDescent="0.25">
      <c r="A1070" s="38"/>
      <c r="C1070" s="38"/>
      <c r="D1070" s="142"/>
      <c r="E1070" s="140"/>
      <c r="F1070" s="103"/>
      <c r="G1070" s="103"/>
      <c r="H1070" s="103"/>
      <c r="I1070" s="103"/>
    </row>
    <row r="1071" spans="1:9" s="26" customFormat="1" x14ac:dyDescent="0.25">
      <c r="A1071" s="38"/>
      <c r="C1071" s="38"/>
      <c r="D1071" s="142"/>
      <c r="E1071" s="140"/>
      <c r="F1071" s="103"/>
      <c r="G1071" s="103"/>
      <c r="H1071" s="103"/>
      <c r="I1071" s="103"/>
    </row>
    <row r="1072" spans="1:9" s="26" customFormat="1" x14ac:dyDescent="0.25">
      <c r="A1072" s="38"/>
      <c r="C1072" s="38"/>
      <c r="D1072" s="142"/>
      <c r="E1072" s="140"/>
      <c r="F1072" s="103"/>
      <c r="G1072" s="103"/>
      <c r="H1072" s="103"/>
      <c r="I1072" s="103"/>
    </row>
    <row r="1073" spans="1:9" s="26" customFormat="1" x14ac:dyDescent="0.25">
      <c r="A1073" s="38"/>
      <c r="C1073" s="38"/>
      <c r="D1073" s="142"/>
      <c r="E1073" s="140"/>
      <c r="F1073" s="103"/>
      <c r="G1073" s="103"/>
      <c r="H1073" s="103"/>
      <c r="I1073" s="103"/>
    </row>
    <row r="1074" spans="1:9" s="26" customFormat="1" x14ac:dyDescent="0.25">
      <c r="A1074" s="38"/>
      <c r="C1074" s="38"/>
      <c r="D1074" s="142"/>
      <c r="E1074" s="140"/>
      <c r="F1074" s="103"/>
      <c r="G1074" s="103"/>
      <c r="H1074" s="103"/>
      <c r="I1074" s="103"/>
    </row>
    <row r="1075" spans="1:9" s="26" customFormat="1" x14ac:dyDescent="0.25">
      <c r="A1075" s="38"/>
      <c r="C1075" s="38"/>
      <c r="D1075" s="142"/>
      <c r="E1075" s="140"/>
      <c r="F1075" s="103"/>
      <c r="G1075" s="103"/>
      <c r="H1075" s="103"/>
      <c r="I1075" s="103"/>
    </row>
    <row r="1076" spans="1:9" s="26" customFormat="1" x14ac:dyDescent="0.25">
      <c r="A1076" s="38"/>
      <c r="C1076" s="38"/>
      <c r="D1076" s="142"/>
      <c r="E1076" s="140"/>
      <c r="F1076" s="103"/>
      <c r="G1076" s="103"/>
      <c r="H1076" s="103"/>
      <c r="I1076" s="103"/>
    </row>
    <row r="1077" spans="1:9" s="26" customFormat="1" x14ac:dyDescent="0.25">
      <c r="A1077" s="38"/>
      <c r="C1077" s="38"/>
      <c r="D1077" s="142"/>
      <c r="E1077" s="140"/>
      <c r="F1077" s="103"/>
      <c r="G1077" s="103"/>
      <c r="H1077" s="103"/>
      <c r="I1077" s="103"/>
    </row>
    <row r="1078" spans="1:9" s="26" customFormat="1" x14ac:dyDescent="0.25">
      <c r="A1078" s="38"/>
      <c r="C1078" s="38"/>
      <c r="D1078" s="142"/>
      <c r="E1078" s="140"/>
      <c r="F1078" s="103"/>
      <c r="G1078" s="103"/>
      <c r="H1078" s="103"/>
      <c r="I1078" s="103"/>
    </row>
    <row r="1079" spans="1:9" s="26" customFormat="1" x14ac:dyDescent="0.25">
      <c r="A1079" s="38"/>
      <c r="C1079" s="38"/>
      <c r="D1079" s="142"/>
      <c r="E1079" s="140"/>
      <c r="F1079" s="103"/>
      <c r="G1079" s="103"/>
      <c r="H1079" s="103"/>
      <c r="I1079" s="103"/>
    </row>
    <row r="1080" spans="1:9" s="26" customFormat="1" x14ac:dyDescent="0.25">
      <c r="A1080" s="38"/>
      <c r="C1080" s="38"/>
      <c r="D1080" s="142"/>
      <c r="E1080" s="140"/>
      <c r="F1080" s="103"/>
      <c r="G1080" s="103"/>
      <c r="H1080" s="103"/>
      <c r="I1080" s="103"/>
    </row>
    <row r="1081" spans="1:9" s="26" customFormat="1" x14ac:dyDescent="0.25">
      <c r="A1081" s="38"/>
      <c r="C1081" s="38"/>
      <c r="D1081" s="142"/>
      <c r="E1081" s="140"/>
      <c r="F1081" s="103"/>
      <c r="G1081" s="103"/>
      <c r="H1081" s="103"/>
      <c r="I1081" s="103"/>
    </row>
    <row r="1082" spans="1:9" s="26" customFormat="1" x14ac:dyDescent="0.25">
      <c r="A1082" s="38"/>
      <c r="C1082" s="38"/>
      <c r="D1082" s="142"/>
      <c r="E1082" s="140"/>
      <c r="F1082" s="103"/>
      <c r="G1082" s="103"/>
      <c r="H1082" s="103"/>
      <c r="I1082" s="103"/>
    </row>
    <row r="1083" spans="1:9" s="26" customFormat="1" x14ac:dyDescent="0.25">
      <c r="A1083" s="38"/>
      <c r="C1083" s="38"/>
      <c r="D1083" s="142"/>
      <c r="E1083" s="140"/>
      <c r="F1083" s="103"/>
      <c r="G1083" s="103"/>
      <c r="H1083" s="103"/>
      <c r="I1083" s="103"/>
    </row>
    <row r="1084" spans="1:9" s="26" customFormat="1" x14ac:dyDescent="0.25">
      <c r="A1084" s="38"/>
      <c r="C1084" s="38"/>
      <c r="D1084" s="142"/>
      <c r="E1084" s="140"/>
      <c r="F1084" s="103"/>
      <c r="G1084" s="103"/>
      <c r="H1084" s="103"/>
      <c r="I1084" s="103"/>
    </row>
    <row r="1085" spans="1:9" s="26" customFormat="1" x14ac:dyDescent="0.25">
      <c r="A1085" s="38"/>
      <c r="C1085" s="38"/>
      <c r="D1085" s="142"/>
      <c r="E1085" s="140"/>
      <c r="F1085" s="103"/>
      <c r="G1085" s="103"/>
      <c r="H1085" s="103"/>
      <c r="I1085" s="103"/>
    </row>
    <row r="1086" spans="1:9" s="26" customFormat="1" x14ac:dyDescent="0.25">
      <c r="A1086" s="38"/>
      <c r="C1086" s="38"/>
      <c r="D1086" s="142"/>
      <c r="E1086" s="140"/>
      <c r="F1086" s="103"/>
      <c r="G1086" s="103"/>
      <c r="H1086" s="103"/>
      <c r="I1086" s="103"/>
    </row>
    <row r="1087" spans="1:9" s="26" customFormat="1" x14ac:dyDescent="0.25">
      <c r="A1087" s="38"/>
      <c r="C1087" s="38"/>
      <c r="D1087" s="142"/>
      <c r="E1087" s="140"/>
      <c r="F1087" s="103"/>
      <c r="G1087" s="103"/>
      <c r="H1087" s="103"/>
      <c r="I1087" s="103"/>
    </row>
    <row r="1088" spans="1:9" s="26" customFormat="1" x14ac:dyDescent="0.25">
      <c r="A1088" s="38"/>
      <c r="C1088" s="38"/>
      <c r="D1088" s="142"/>
      <c r="E1088" s="140"/>
      <c r="F1088" s="103"/>
      <c r="G1088" s="103"/>
      <c r="H1088" s="103"/>
      <c r="I1088" s="103"/>
    </row>
    <row r="1089" spans="1:9" s="26" customFormat="1" x14ac:dyDescent="0.25">
      <c r="A1089" s="38"/>
      <c r="C1089" s="38"/>
      <c r="D1089" s="142"/>
      <c r="E1089" s="140"/>
      <c r="F1089" s="103"/>
      <c r="G1089" s="103"/>
      <c r="H1089" s="103"/>
      <c r="I1089" s="103"/>
    </row>
    <row r="1090" spans="1:9" s="26" customFormat="1" x14ac:dyDescent="0.25">
      <c r="A1090" s="38"/>
      <c r="C1090" s="38"/>
      <c r="D1090" s="142"/>
      <c r="E1090" s="140"/>
      <c r="F1090" s="103"/>
      <c r="G1090" s="103"/>
      <c r="H1090" s="103"/>
      <c r="I1090" s="103"/>
    </row>
    <row r="1091" spans="1:9" s="26" customFormat="1" x14ac:dyDescent="0.25">
      <c r="A1091" s="38"/>
      <c r="C1091" s="38"/>
      <c r="D1091" s="142"/>
      <c r="E1091" s="140"/>
      <c r="F1091" s="103"/>
      <c r="G1091" s="103"/>
      <c r="H1091" s="103"/>
      <c r="I1091" s="103"/>
    </row>
    <row r="1092" spans="1:9" s="26" customFormat="1" x14ac:dyDescent="0.25">
      <c r="A1092" s="38"/>
      <c r="C1092" s="38"/>
      <c r="D1092" s="142"/>
      <c r="E1092" s="140"/>
      <c r="F1092" s="103"/>
      <c r="G1092" s="103"/>
      <c r="H1092" s="103"/>
      <c r="I1092" s="103"/>
    </row>
    <row r="1093" spans="1:9" s="26" customFormat="1" x14ac:dyDescent="0.25">
      <c r="A1093" s="38"/>
      <c r="C1093" s="38"/>
      <c r="D1093" s="142"/>
      <c r="E1093" s="140"/>
      <c r="F1093" s="103"/>
      <c r="G1093" s="103"/>
      <c r="H1093" s="103"/>
      <c r="I1093" s="103"/>
    </row>
    <row r="1094" spans="1:9" s="26" customFormat="1" x14ac:dyDescent="0.25">
      <c r="A1094" s="38"/>
      <c r="C1094" s="38"/>
      <c r="D1094" s="142"/>
      <c r="E1094" s="140"/>
      <c r="F1094" s="103"/>
      <c r="G1094" s="103"/>
      <c r="H1094" s="103"/>
      <c r="I1094" s="103"/>
    </row>
    <row r="1095" spans="1:9" s="26" customFormat="1" x14ac:dyDescent="0.25">
      <c r="A1095" s="38"/>
      <c r="C1095" s="38"/>
      <c r="D1095" s="142"/>
      <c r="E1095" s="140"/>
      <c r="F1095" s="103"/>
      <c r="G1095" s="103"/>
      <c r="H1095" s="103"/>
      <c r="I1095" s="103"/>
    </row>
    <row r="1096" spans="1:9" s="26" customFormat="1" x14ac:dyDescent="0.25">
      <c r="A1096" s="38"/>
      <c r="C1096" s="38"/>
      <c r="D1096" s="142"/>
      <c r="E1096" s="140"/>
      <c r="F1096" s="103"/>
      <c r="G1096" s="103"/>
      <c r="H1096" s="103"/>
      <c r="I1096" s="103"/>
    </row>
    <row r="1097" spans="1:9" s="26" customFormat="1" x14ac:dyDescent="0.25">
      <c r="A1097" s="38"/>
      <c r="C1097" s="38"/>
      <c r="D1097" s="142"/>
      <c r="E1097" s="140"/>
      <c r="F1097" s="103"/>
      <c r="G1097" s="103"/>
      <c r="H1097" s="103"/>
      <c r="I1097" s="103"/>
    </row>
    <row r="1098" spans="1:9" s="26" customFormat="1" x14ac:dyDescent="0.25">
      <c r="A1098" s="38"/>
      <c r="C1098" s="38"/>
      <c r="D1098" s="142"/>
      <c r="E1098" s="140"/>
      <c r="F1098" s="103"/>
      <c r="G1098" s="103"/>
      <c r="H1098" s="103"/>
      <c r="I1098" s="103"/>
    </row>
    <row r="1099" spans="1:9" s="26" customFormat="1" x14ac:dyDescent="0.25">
      <c r="A1099" s="38"/>
      <c r="C1099" s="38"/>
      <c r="D1099" s="142"/>
      <c r="E1099" s="140"/>
      <c r="F1099" s="103"/>
      <c r="G1099" s="103"/>
      <c r="H1099" s="103"/>
      <c r="I1099" s="103"/>
    </row>
    <row r="1100" spans="1:9" s="26" customFormat="1" x14ac:dyDescent="0.25">
      <c r="A1100" s="38"/>
      <c r="C1100" s="38"/>
      <c r="D1100" s="142"/>
      <c r="E1100" s="140"/>
      <c r="F1100" s="103"/>
      <c r="G1100" s="103"/>
      <c r="H1100" s="103"/>
      <c r="I1100" s="103"/>
    </row>
    <row r="1101" spans="1:9" s="26" customFormat="1" x14ac:dyDescent="0.25">
      <c r="A1101" s="38"/>
      <c r="C1101" s="38"/>
      <c r="D1101" s="142"/>
      <c r="E1101" s="140"/>
      <c r="F1101" s="103"/>
      <c r="G1101" s="103"/>
      <c r="H1101" s="103"/>
      <c r="I1101" s="103"/>
    </row>
    <row r="1102" spans="1:9" s="26" customFormat="1" x14ac:dyDescent="0.25">
      <c r="A1102" s="38"/>
      <c r="C1102" s="38"/>
      <c r="D1102" s="142"/>
      <c r="E1102" s="140"/>
      <c r="F1102" s="103"/>
      <c r="G1102" s="103"/>
      <c r="H1102" s="103"/>
      <c r="I1102" s="103"/>
    </row>
    <row r="1103" spans="1:9" s="26" customFormat="1" x14ac:dyDescent="0.25">
      <c r="A1103" s="38"/>
      <c r="C1103" s="38"/>
      <c r="D1103" s="142"/>
      <c r="E1103" s="140"/>
      <c r="F1103" s="103"/>
      <c r="G1103" s="103"/>
      <c r="H1103" s="103"/>
      <c r="I1103" s="103"/>
    </row>
    <row r="1104" spans="1:9" s="26" customFormat="1" x14ac:dyDescent="0.25">
      <c r="A1104" s="38"/>
      <c r="C1104" s="38"/>
      <c r="D1104" s="142"/>
      <c r="E1104" s="140"/>
      <c r="F1104" s="103"/>
      <c r="G1104" s="103"/>
      <c r="H1104" s="103"/>
      <c r="I1104" s="103"/>
    </row>
    <row r="1105" spans="1:9" s="26" customFormat="1" x14ac:dyDescent="0.25">
      <c r="A1105" s="38"/>
      <c r="C1105" s="38"/>
      <c r="D1105" s="142"/>
      <c r="E1105" s="140"/>
      <c r="F1105" s="103"/>
      <c r="G1105" s="103"/>
      <c r="H1105" s="103"/>
      <c r="I1105" s="103"/>
    </row>
    <row r="1106" spans="1:9" s="26" customFormat="1" x14ac:dyDescent="0.25">
      <c r="A1106" s="38"/>
      <c r="C1106" s="38"/>
      <c r="D1106" s="142"/>
      <c r="E1106" s="140"/>
      <c r="F1106" s="103"/>
      <c r="G1106" s="103"/>
      <c r="H1106" s="103"/>
      <c r="I1106" s="103"/>
    </row>
    <row r="1107" spans="1:9" s="26" customFormat="1" x14ac:dyDescent="0.25">
      <c r="A1107" s="38"/>
      <c r="C1107" s="38"/>
      <c r="D1107" s="142"/>
      <c r="E1107" s="140"/>
      <c r="F1107" s="103"/>
      <c r="G1107" s="103"/>
      <c r="H1107" s="103"/>
      <c r="I1107" s="103"/>
    </row>
    <row r="1108" spans="1:9" s="26" customFormat="1" x14ac:dyDescent="0.25">
      <c r="A1108" s="38"/>
      <c r="C1108" s="38"/>
      <c r="D1108" s="142"/>
      <c r="E1108" s="140"/>
      <c r="F1108" s="103"/>
      <c r="G1108" s="103"/>
      <c r="H1108" s="103"/>
      <c r="I1108" s="103"/>
    </row>
    <row r="1109" spans="1:9" s="26" customFormat="1" x14ac:dyDescent="0.25">
      <c r="A1109" s="38"/>
      <c r="C1109" s="38"/>
      <c r="D1109" s="142"/>
      <c r="E1109" s="140"/>
      <c r="F1109" s="103"/>
      <c r="G1109" s="103"/>
      <c r="H1109" s="103"/>
      <c r="I1109" s="103"/>
    </row>
    <row r="1110" spans="1:9" s="26" customFormat="1" x14ac:dyDescent="0.25">
      <c r="A1110" s="38"/>
      <c r="C1110" s="38"/>
      <c r="D1110" s="142"/>
      <c r="E1110" s="140"/>
      <c r="F1110" s="103"/>
      <c r="G1110" s="103"/>
      <c r="H1110" s="103"/>
      <c r="I1110" s="103"/>
    </row>
    <row r="1111" spans="1:9" s="26" customFormat="1" x14ac:dyDescent="0.25">
      <c r="A1111" s="38"/>
      <c r="C1111" s="38"/>
      <c r="D1111" s="142"/>
      <c r="E1111" s="140"/>
      <c r="F1111" s="103"/>
      <c r="G1111" s="103"/>
      <c r="H1111" s="103"/>
      <c r="I1111" s="103"/>
    </row>
    <row r="1112" spans="1:9" s="26" customFormat="1" x14ac:dyDescent="0.25">
      <c r="A1112" s="38"/>
      <c r="C1112" s="38"/>
      <c r="D1112" s="142"/>
      <c r="E1112" s="140"/>
      <c r="F1112" s="103"/>
      <c r="G1112" s="103"/>
      <c r="H1112" s="103"/>
      <c r="I1112" s="103"/>
    </row>
    <row r="1113" spans="1:9" s="26" customFormat="1" x14ac:dyDescent="0.25">
      <c r="A1113" s="38"/>
      <c r="C1113" s="38"/>
      <c r="D1113" s="142"/>
      <c r="E1113" s="140"/>
      <c r="F1113" s="103"/>
      <c r="G1113" s="103"/>
      <c r="H1113" s="103"/>
      <c r="I1113" s="103"/>
    </row>
    <row r="1114" spans="1:9" s="26" customFormat="1" x14ac:dyDescent="0.25">
      <c r="A1114" s="38"/>
      <c r="C1114" s="38"/>
      <c r="D1114" s="142"/>
      <c r="E1114" s="140"/>
      <c r="F1114" s="103"/>
      <c r="G1114" s="103"/>
      <c r="H1114" s="103"/>
      <c r="I1114" s="103"/>
    </row>
    <row r="1115" spans="1:9" s="26" customFormat="1" x14ac:dyDescent="0.25">
      <c r="A1115" s="38"/>
      <c r="C1115" s="38"/>
      <c r="D1115" s="142"/>
      <c r="E1115" s="140"/>
      <c r="F1115" s="103"/>
      <c r="G1115" s="103"/>
      <c r="H1115" s="103"/>
      <c r="I1115" s="103"/>
    </row>
    <row r="1116" spans="1:9" s="26" customFormat="1" x14ac:dyDescent="0.25">
      <c r="A1116" s="38"/>
      <c r="C1116" s="38"/>
      <c r="D1116" s="142"/>
      <c r="E1116" s="140"/>
      <c r="F1116" s="103"/>
      <c r="G1116" s="103"/>
      <c r="H1116" s="103"/>
      <c r="I1116" s="103"/>
    </row>
    <row r="1117" spans="1:9" s="26" customFormat="1" x14ac:dyDescent="0.25">
      <c r="A1117" s="38"/>
      <c r="C1117" s="38"/>
      <c r="D1117" s="142"/>
      <c r="E1117" s="140"/>
      <c r="F1117" s="103"/>
      <c r="G1117" s="103"/>
      <c r="H1117" s="103"/>
      <c r="I1117" s="103"/>
    </row>
    <row r="1118" spans="1:9" s="26" customFormat="1" x14ac:dyDescent="0.25">
      <c r="A1118" s="38"/>
      <c r="C1118" s="38"/>
      <c r="D1118" s="142"/>
      <c r="E1118" s="140"/>
      <c r="F1118" s="103"/>
      <c r="G1118" s="103"/>
      <c r="H1118" s="103"/>
      <c r="I1118" s="103"/>
    </row>
    <row r="1119" spans="1:9" s="26" customFormat="1" x14ac:dyDescent="0.25">
      <c r="A1119" s="38"/>
      <c r="C1119" s="38"/>
      <c r="D1119" s="142"/>
      <c r="E1119" s="140"/>
      <c r="F1119" s="103"/>
      <c r="G1119" s="103"/>
      <c r="H1119" s="103"/>
      <c r="I1119" s="103"/>
    </row>
    <row r="1120" spans="1:9" s="26" customFormat="1" x14ac:dyDescent="0.25">
      <c r="A1120" s="38"/>
      <c r="C1120" s="38"/>
      <c r="D1120" s="142"/>
      <c r="E1120" s="140"/>
      <c r="F1120" s="103"/>
      <c r="G1120" s="103"/>
      <c r="H1120" s="103"/>
      <c r="I1120" s="103"/>
    </row>
    <row r="1121" spans="1:9" s="26" customFormat="1" x14ac:dyDescent="0.25">
      <c r="A1121" s="38"/>
      <c r="C1121" s="38"/>
      <c r="D1121" s="142"/>
      <c r="E1121" s="140"/>
      <c r="F1121" s="103"/>
      <c r="G1121" s="103"/>
      <c r="H1121" s="103"/>
      <c r="I1121" s="103"/>
    </row>
    <row r="1122" spans="1:9" s="26" customFormat="1" x14ac:dyDescent="0.25">
      <c r="A1122" s="38"/>
      <c r="C1122" s="38"/>
      <c r="D1122" s="142"/>
      <c r="E1122" s="140"/>
      <c r="F1122" s="103"/>
      <c r="G1122" s="103"/>
      <c r="H1122" s="103"/>
      <c r="I1122" s="103"/>
    </row>
    <row r="1123" spans="1:9" s="26" customFormat="1" x14ac:dyDescent="0.25">
      <c r="A1123" s="38"/>
      <c r="C1123" s="38"/>
      <c r="D1123" s="142"/>
      <c r="E1123" s="140"/>
      <c r="F1123" s="103"/>
      <c r="G1123" s="103"/>
      <c r="H1123" s="103"/>
      <c r="I1123" s="103"/>
    </row>
    <row r="1124" spans="1:9" s="26" customFormat="1" x14ac:dyDescent="0.25">
      <c r="A1124" s="38"/>
      <c r="C1124" s="38"/>
      <c r="D1124" s="142"/>
      <c r="E1124" s="140"/>
      <c r="F1124" s="103"/>
      <c r="G1124" s="103"/>
      <c r="H1124" s="103"/>
      <c r="I1124" s="103"/>
    </row>
    <row r="1125" spans="1:9" s="26" customFormat="1" x14ac:dyDescent="0.25">
      <c r="A1125" s="38"/>
      <c r="C1125" s="38"/>
      <c r="D1125" s="142"/>
      <c r="E1125" s="140"/>
      <c r="F1125" s="103"/>
      <c r="G1125" s="103"/>
      <c r="H1125" s="103"/>
      <c r="I1125" s="103"/>
    </row>
    <row r="1126" spans="1:9" s="26" customFormat="1" x14ac:dyDescent="0.25">
      <c r="A1126" s="38"/>
      <c r="C1126" s="38"/>
      <c r="D1126" s="142"/>
      <c r="E1126" s="140"/>
      <c r="F1126" s="103"/>
      <c r="G1126" s="103"/>
      <c r="H1126" s="103"/>
      <c r="I1126" s="103"/>
    </row>
    <row r="1127" spans="1:9" s="26" customFormat="1" x14ac:dyDescent="0.25">
      <c r="A1127" s="38"/>
      <c r="C1127" s="38"/>
      <c r="D1127" s="142"/>
      <c r="E1127" s="140"/>
      <c r="F1127" s="103"/>
      <c r="G1127" s="103"/>
      <c r="H1127" s="103"/>
      <c r="I1127" s="103"/>
    </row>
    <row r="1128" spans="1:9" s="26" customFormat="1" x14ac:dyDescent="0.25">
      <c r="A1128" s="38"/>
      <c r="C1128" s="38"/>
      <c r="D1128" s="142"/>
      <c r="E1128" s="140"/>
      <c r="F1128" s="103"/>
      <c r="G1128" s="103"/>
      <c r="H1128" s="103"/>
      <c r="I1128" s="103"/>
    </row>
    <row r="1129" spans="1:9" s="26" customFormat="1" x14ac:dyDescent="0.25">
      <c r="A1129" s="38"/>
      <c r="C1129" s="38"/>
      <c r="D1129" s="142"/>
      <c r="E1129" s="140"/>
      <c r="F1129" s="103"/>
      <c r="G1129" s="103"/>
      <c r="H1129" s="103"/>
      <c r="I1129" s="103"/>
    </row>
    <row r="1130" spans="1:9" s="26" customFormat="1" x14ac:dyDescent="0.25">
      <c r="A1130" s="38"/>
      <c r="C1130" s="38"/>
      <c r="D1130" s="142"/>
      <c r="E1130" s="140"/>
      <c r="F1130" s="103"/>
      <c r="G1130" s="103"/>
      <c r="H1130" s="103"/>
      <c r="I1130" s="103"/>
    </row>
    <row r="1131" spans="1:9" s="26" customFormat="1" x14ac:dyDescent="0.25">
      <c r="A1131" s="38"/>
      <c r="C1131" s="38"/>
      <c r="D1131" s="142"/>
      <c r="E1131" s="140"/>
      <c r="F1131" s="103"/>
      <c r="G1131" s="103"/>
      <c r="H1131" s="103"/>
      <c r="I1131" s="103"/>
    </row>
    <row r="1132" spans="1:9" s="26" customFormat="1" x14ac:dyDescent="0.25">
      <c r="A1132" s="38"/>
      <c r="C1132" s="38"/>
      <c r="D1132" s="142"/>
      <c r="E1132" s="140"/>
      <c r="F1132" s="103"/>
      <c r="G1132" s="103"/>
      <c r="H1132" s="103"/>
      <c r="I1132" s="103"/>
    </row>
    <row r="1133" spans="1:9" s="26" customFormat="1" x14ac:dyDescent="0.25">
      <c r="A1133" s="38"/>
      <c r="C1133" s="38"/>
      <c r="D1133" s="142"/>
      <c r="E1133" s="140"/>
      <c r="F1133" s="103"/>
      <c r="G1133" s="103"/>
      <c r="H1133" s="103"/>
      <c r="I1133" s="103"/>
    </row>
    <row r="1134" spans="1:9" s="26" customFormat="1" x14ac:dyDescent="0.25">
      <c r="A1134" s="38"/>
      <c r="C1134" s="38"/>
      <c r="D1134" s="142"/>
      <c r="E1134" s="140"/>
      <c r="F1134" s="103"/>
      <c r="G1134" s="103"/>
      <c r="H1134" s="103"/>
      <c r="I1134" s="103"/>
    </row>
    <row r="1135" spans="1:9" s="26" customFormat="1" x14ac:dyDescent="0.25">
      <c r="A1135" s="38"/>
      <c r="C1135" s="38"/>
      <c r="D1135" s="142"/>
      <c r="E1135" s="140"/>
      <c r="F1135" s="103"/>
      <c r="G1135" s="103"/>
      <c r="H1135" s="103"/>
      <c r="I1135" s="103"/>
    </row>
    <row r="1136" spans="1:9" s="26" customFormat="1" x14ac:dyDescent="0.25">
      <c r="A1136" s="38"/>
      <c r="C1136" s="38"/>
      <c r="D1136" s="142"/>
      <c r="E1136" s="140"/>
      <c r="F1136" s="103"/>
      <c r="G1136" s="103"/>
      <c r="H1136" s="103"/>
      <c r="I1136" s="103"/>
    </row>
    <row r="1137" spans="1:9" s="26" customFormat="1" x14ac:dyDescent="0.25">
      <c r="A1137" s="38"/>
      <c r="C1137" s="38"/>
      <c r="D1137" s="142"/>
      <c r="E1137" s="140"/>
      <c r="F1137" s="103"/>
      <c r="G1137" s="103"/>
      <c r="H1137" s="103"/>
      <c r="I1137" s="103"/>
    </row>
    <row r="1138" spans="1:9" s="26" customFormat="1" x14ac:dyDescent="0.25">
      <c r="A1138" s="38"/>
      <c r="C1138" s="38"/>
      <c r="D1138" s="142"/>
      <c r="E1138" s="140"/>
      <c r="F1138" s="103"/>
      <c r="G1138" s="103"/>
      <c r="H1138" s="103"/>
      <c r="I1138" s="103"/>
    </row>
    <row r="1139" spans="1:9" s="26" customFormat="1" x14ac:dyDescent="0.25">
      <c r="A1139" s="38"/>
      <c r="C1139" s="38"/>
      <c r="D1139" s="142"/>
      <c r="E1139" s="140"/>
      <c r="F1139" s="103"/>
      <c r="G1139" s="103"/>
      <c r="H1139" s="103"/>
      <c r="I1139" s="103"/>
    </row>
    <row r="1140" spans="1:9" s="26" customFormat="1" x14ac:dyDescent="0.25">
      <c r="A1140" s="38"/>
      <c r="C1140" s="38"/>
      <c r="D1140" s="142"/>
      <c r="E1140" s="140"/>
      <c r="F1140" s="103"/>
      <c r="G1140" s="103"/>
      <c r="H1140" s="103"/>
      <c r="I1140" s="103"/>
    </row>
    <row r="1141" spans="1:9" s="26" customFormat="1" x14ac:dyDescent="0.25">
      <c r="A1141" s="38"/>
      <c r="C1141" s="38"/>
      <c r="D1141" s="142"/>
      <c r="E1141" s="140"/>
      <c r="F1141" s="103"/>
      <c r="G1141" s="103"/>
      <c r="H1141" s="103"/>
      <c r="I1141" s="103"/>
    </row>
    <row r="1142" spans="1:9" s="26" customFormat="1" x14ac:dyDescent="0.25">
      <c r="A1142" s="38"/>
      <c r="C1142" s="38"/>
      <c r="D1142" s="142"/>
      <c r="E1142" s="140"/>
      <c r="F1142" s="103"/>
      <c r="G1142" s="103"/>
      <c r="H1142" s="103"/>
      <c r="I1142" s="103"/>
    </row>
    <row r="1143" spans="1:9" s="26" customFormat="1" x14ac:dyDescent="0.25">
      <c r="A1143" s="38"/>
      <c r="C1143" s="38"/>
      <c r="D1143" s="142"/>
      <c r="E1143" s="140"/>
      <c r="F1143" s="103"/>
      <c r="G1143" s="103"/>
      <c r="H1143" s="103"/>
      <c r="I1143" s="103"/>
    </row>
    <row r="1144" spans="1:9" s="26" customFormat="1" x14ac:dyDescent="0.25">
      <c r="A1144" s="38"/>
      <c r="C1144" s="38"/>
      <c r="D1144" s="142"/>
      <c r="E1144" s="140"/>
      <c r="F1144" s="103"/>
      <c r="G1144" s="103"/>
      <c r="H1144" s="103"/>
      <c r="I1144" s="103"/>
    </row>
    <row r="1145" spans="1:9" s="26" customFormat="1" x14ac:dyDescent="0.25">
      <c r="A1145" s="38"/>
      <c r="C1145" s="38"/>
      <c r="D1145" s="142"/>
      <c r="E1145" s="140"/>
      <c r="F1145" s="103"/>
      <c r="G1145" s="103"/>
      <c r="H1145" s="103"/>
      <c r="I1145" s="103"/>
    </row>
    <row r="1146" spans="1:9" s="26" customFormat="1" x14ac:dyDescent="0.25">
      <c r="A1146" s="38"/>
      <c r="C1146" s="38"/>
      <c r="D1146" s="142"/>
      <c r="E1146" s="140"/>
      <c r="F1146" s="103"/>
      <c r="G1146" s="103"/>
      <c r="H1146" s="103"/>
      <c r="I1146" s="103"/>
    </row>
    <row r="1147" spans="1:9" s="26" customFormat="1" x14ac:dyDescent="0.25">
      <c r="A1147" s="38"/>
      <c r="C1147" s="38"/>
      <c r="D1147" s="142"/>
      <c r="E1147" s="140"/>
      <c r="F1147" s="103"/>
      <c r="G1147" s="103"/>
      <c r="H1147" s="103"/>
      <c r="I1147" s="103"/>
    </row>
    <row r="1148" spans="1:9" s="26" customFormat="1" x14ac:dyDescent="0.25">
      <c r="A1148" s="38"/>
      <c r="C1148" s="38"/>
      <c r="D1148" s="142"/>
      <c r="E1148" s="140"/>
      <c r="F1148" s="103"/>
      <c r="G1148" s="103"/>
      <c r="H1148" s="103"/>
      <c r="I1148" s="103"/>
    </row>
    <row r="1149" spans="1:9" s="26" customFormat="1" x14ac:dyDescent="0.25">
      <c r="A1149" s="38"/>
      <c r="C1149" s="38"/>
      <c r="D1149" s="142"/>
      <c r="E1149" s="140"/>
      <c r="F1149" s="103"/>
      <c r="G1149" s="103"/>
      <c r="H1149" s="103"/>
      <c r="I1149" s="103"/>
    </row>
    <row r="1150" spans="1:9" s="26" customFormat="1" x14ac:dyDescent="0.25">
      <c r="A1150" s="38"/>
      <c r="C1150" s="38"/>
      <c r="D1150" s="142"/>
      <c r="E1150" s="140"/>
      <c r="F1150" s="103"/>
      <c r="G1150" s="103"/>
      <c r="H1150" s="103"/>
      <c r="I1150" s="103"/>
    </row>
    <row r="1151" spans="1:9" s="26" customFormat="1" x14ac:dyDescent="0.25">
      <c r="A1151" s="38"/>
      <c r="C1151" s="38"/>
      <c r="D1151" s="142"/>
      <c r="E1151" s="140"/>
      <c r="F1151" s="103"/>
      <c r="G1151" s="103"/>
      <c r="H1151" s="103"/>
      <c r="I1151" s="103"/>
    </row>
    <row r="1152" spans="1:9" s="26" customFormat="1" x14ac:dyDescent="0.25">
      <c r="A1152" s="38"/>
      <c r="C1152" s="38"/>
      <c r="D1152" s="142"/>
      <c r="E1152" s="140"/>
      <c r="F1152" s="103"/>
      <c r="G1152" s="103"/>
      <c r="H1152" s="103"/>
      <c r="I1152" s="103"/>
    </row>
    <row r="1153" spans="1:9" s="26" customFormat="1" x14ac:dyDescent="0.25">
      <c r="A1153" s="38"/>
      <c r="C1153" s="38"/>
      <c r="D1153" s="142"/>
      <c r="E1153" s="140"/>
      <c r="F1153" s="103"/>
      <c r="G1153" s="103"/>
      <c r="H1153" s="103"/>
      <c r="I1153" s="103"/>
    </row>
    <row r="1154" spans="1:9" s="26" customFormat="1" x14ac:dyDescent="0.25">
      <c r="A1154" s="38"/>
      <c r="C1154" s="38"/>
      <c r="D1154" s="142"/>
      <c r="E1154" s="140"/>
      <c r="F1154" s="103"/>
      <c r="G1154" s="103"/>
      <c r="H1154" s="103"/>
      <c r="I1154" s="103"/>
    </row>
    <row r="1155" spans="1:9" s="26" customFormat="1" x14ac:dyDescent="0.25">
      <c r="A1155" s="38"/>
      <c r="C1155" s="38"/>
      <c r="D1155" s="142"/>
      <c r="E1155" s="140"/>
      <c r="F1155" s="103"/>
      <c r="G1155" s="103"/>
      <c r="H1155" s="103"/>
      <c r="I1155" s="103"/>
    </row>
    <row r="1156" spans="1:9" s="26" customFormat="1" x14ac:dyDescent="0.25">
      <c r="A1156" s="38"/>
      <c r="C1156" s="38"/>
      <c r="D1156" s="142"/>
      <c r="E1156" s="140"/>
      <c r="F1156" s="103"/>
      <c r="G1156" s="103"/>
      <c r="H1156" s="103"/>
      <c r="I1156" s="103"/>
    </row>
    <row r="1157" spans="1:9" s="26" customFormat="1" x14ac:dyDescent="0.25">
      <c r="A1157" s="38"/>
      <c r="C1157" s="38"/>
      <c r="D1157" s="142"/>
      <c r="E1157" s="140"/>
      <c r="F1157" s="103"/>
      <c r="G1157" s="103"/>
      <c r="H1157" s="103"/>
      <c r="I1157" s="103"/>
    </row>
    <row r="1158" spans="1:9" s="26" customFormat="1" x14ac:dyDescent="0.25">
      <c r="A1158" s="38"/>
      <c r="C1158" s="38"/>
      <c r="D1158" s="142"/>
      <c r="E1158" s="140"/>
      <c r="F1158" s="103"/>
      <c r="G1158" s="103"/>
      <c r="H1158" s="103"/>
      <c r="I1158" s="103"/>
    </row>
    <row r="1159" spans="1:9" s="26" customFormat="1" x14ac:dyDescent="0.25">
      <c r="A1159" s="38"/>
      <c r="C1159" s="38"/>
      <c r="D1159" s="142"/>
      <c r="E1159" s="140"/>
      <c r="F1159" s="103"/>
      <c r="G1159" s="103"/>
      <c r="H1159" s="103"/>
      <c r="I1159" s="103"/>
    </row>
    <row r="1160" spans="1:9" s="26" customFormat="1" x14ac:dyDescent="0.25">
      <c r="A1160" s="38"/>
      <c r="C1160" s="38"/>
      <c r="D1160" s="142"/>
      <c r="E1160" s="140"/>
      <c r="F1160" s="103"/>
      <c r="G1160" s="103"/>
      <c r="H1160" s="103"/>
      <c r="I1160" s="103"/>
    </row>
    <row r="1161" spans="1:9" s="26" customFormat="1" x14ac:dyDescent="0.25">
      <c r="A1161" s="38"/>
      <c r="C1161" s="38"/>
      <c r="D1161" s="142"/>
      <c r="E1161" s="140"/>
      <c r="F1161" s="103"/>
      <c r="G1161" s="103"/>
      <c r="H1161" s="103"/>
      <c r="I1161" s="103"/>
    </row>
    <row r="1162" spans="1:9" s="26" customFormat="1" x14ac:dyDescent="0.25">
      <c r="A1162" s="38"/>
      <c r="C1162" s="38"/>
      <c r="D1162" s="142"/>
      <c r="E1162" s="140"/>
      <c r="F1162" s="103"/>
      <c r="G1162" s="103"/>
      <c r="H1162" s="103"/>
      <c r="I1162" s="103"/>
    </row>
    <row r="1163" spans="1:9" s="26" customFormat="1" x14ac:dyDescent="0.25">
      <c r="A1163" s="38"/>
      <c r="C1163" s="38"/>
      <c r="D1163" s="142"/>
      <c r="E1163" s="140"/>
      <c r="F1163" s="103"/>
      <c r="G1163" s="103"/>
      <c r="H1163" s="103"/>
      <c r="I1163" s="103"/>
    </row>
    <row r="1164" spans="1:9" s="26" customFormat="1" x14ac:dyDescent="0.25">
      <c r="A1164" s="38"/>
      <c r="C1164" s="38"/>
      <c r="D1164" s="142"/>
      <c r="E1164" s="140"/>
      <c r="F1164" s="103"/>
      <c r="G1164" s="103"/>
      <c r="H1164" s="103"/>
      <c r="I1164" s="103"/>
    </row>
    <row r="1165" spans="1:9" s="26" customFormat="1" x14ac:dyDescent="0.25">
      <c r="A1165" s="38"/>
      <c r="C1165" s="38"/>
      <c r="D1165" s="142"/>
      <c r="E1165" s="140"/>
      <c r="F1165" s="103"/>
      <c r="G1165" s="103"/>
      <c r="H1165" s="103"/>
      <c r="I1165" s="103"/>
    </row>
    <row r="1166" spans="1:9" s="26" customFormat="1" x14ac:dyDescent="0.25">
      <c r="A1166" s="38"/>
      <c r="C1166" s="38"/>
      <c r="D1166" s="142"/>
      <c r="E1166" s="140"/>
      <c r="F1166" s="103"/>
      <c r="G1166" s="103"/>
      <c r="H1166" s="103"/>
      <c r="I1166" s="103"/>
    </row>
    <row r="1167" spans="1:9" s="26" customFormat="1" x14ac:dyDescent="0.25">
      <c r="A1167" s="38"/>
      <c r="C1167" s="38"/>
      <c r="D1167" s="142"/>
      <c r="E1167" s="140"/>
      <c r="F1167" s="103"/>
      <c r="G1167" s="103"/>
      <c r="H1167" s="103"/>
      <c r="I1167" s="103"/>
    </row>
    <row r="1168" spans="1:9" s="26" customFormat="1" x14ac:dyDescent="0.25">
      <c r="A1168" s="38"/>
      <c r="C1168" s="38"/>
      <c r="D1168" s="142"/>
      <c r="E1168" s="140"/>
      <c r="F1168" s="103"/>
      <c r="G1168" s="103"/>
      <c r="H1168" s="103"/>
      <c r="I1168" s="103"/>
    </row>
    <row r="1169" spans="1:9" s="26" customFormat="1" x14ac:dyDescent="0.25">
      <c r="A1169" s="38"/>
      <c r="C1169" s="38"/>
      <c r="D1169" s="142"/>
      <c r="E1169" s="140"/>
      <c r="F1169" s="103"/>
      <c r="G1169" s="103"/>
      <c r="H1169" s="103"/>
      <c r="I1169" s="103"/>
    </row>
    <row r="1170" spans="1:9" s="26" customFormat="1" x14ac:dyDescent="0.25">
      <c r="A1170" s="38"/>
      <c r="C1170" s="38"/>
      <c r="D1170" s="142"/>
      <c r="E1170" s="140"/>
      <c r="F1170" s="103"/>
      <c r="G1170" s="103"/>
      <c r="H1170" s="103"/>
      <c r="I1170" s="103"/>
    </row>
    <row r="1171" spans="1:9" s="26" customFormat="1" x14ac:dyDescent="0.25">
      <c r="A1171" s="38"/>
      <c r="C1171" s="38"/>
      <c r="D1171" s="142"/>
      <c r="E1171" s="140"/>
      <c r="F1171" s="103"/>
      <c r="G1171" s="103"/>
      <c r="H1171" s="103"/>
      <c r="I1171" s="103"/>
    </row>
    <row r="1172" spans="1:9" s="26" customFormat="1" x14ac:dyDescent="0.25">
      <c r="A1172" s="38"/>
      <c r="C1172" s="38"/>
      <c r="D1172" s="142"/>
      <c r="E1172" s="140"/>
      <c r="F1172" s="103"/>
      <c r="G1172" s="103"/>
      <c r="H1172" s="103"/>
      <c r="I1172" s="103"/>
    </row>
    <row r="1173" spans="1:9" s="26" customFormat="1" x14ac:dyDescent="0.25">
      <c r="A1173" s="38"/>
      <c r="C1173" s="38"/>
      <c r="D1173" s="142"/>
      <c r="E1173" s="140"/>
      <c r="F1173" s="103"/>
      <c r="G1173" s="103"/>
      <c r="H1173" s="103"/>
      <c r="I1173" s="103"/>
    </row>
    <row r="1174" spans="1:9" s="26" customFormat="1" x14ac:dyDescent="0.25">
      <c r="A1174" s="38"/>
      <c r="C1174" s="38"/>
      <c r="D1174" s="142"/>
      <c r="E1174" s="140"/>
      <c r="F1174" s="103"/>
      <c r="G1174" s="103"/>
      <c r="H1174" s="103"/>
      <c r="I1174" s="103"/>
    </row>
    <row r="1175" spans="1:9" s="26" customFormat="1" x14ac:dyDescent="0.25">
      <c r="A1175" s="38"/>
      <c r="C1175" s="38"/>
      <c r="D1175" s="142"/>
      <c r="E1175" s="140"/>
      <c r="F1175" s="103"/>
      <c r="G1175" s="103"/>
      <c r="H1175" s="103"/>
      <c r="I1175" s="103"/>
    </row>
    <row r="1176" spans="1:9" s="26" customFormat="1" x14ac:dyDescent="0.25">
      <c r="A1176" s="38"/>
      <c r="C1176" s="38"/>
      <c r="D1176" s="142"/>
      <c r="E1176" s="140"/>
      <c r="F1176" s="103"/>
      <c r="G1176" s="103"/>
      <c r="H1176" s="103"/>
      <c r="I1176" s="103"/>
    </row>
    <row r="1177" spans="1:9" s="26" customFormat="1" x14ac:dyDescent="0.25">
      <c r="A1177" s="38"/>
      <c r="C1177" s="38"/>
      <c r="D1177" s="142"/>
      <c r="E1177" s="140"/>
      <c r="F1177" s="103"/>
      <c r="G1177" s="103"/>
      <c r="H1177" s="103"/>
      <c r="I1177" s="103"/>
    </row>
    <row r="1178" spans="1:9" s="26" customFormat="1" x14ac:dyDescent="0.25">
      <c r="A1178" s="38"/>
      <c r="C1178" s="38"/>
      <c r="D1178" s="142"/>
      <c r="E1178" s="140"/>
      <c r="F1178" s="103"/>
      <c r="G1178" s="103"/>
      <c r="H1178" s="103"/>
      <c r="I1178" s="103"/>
    </row>
    <row r="1179" spans="1:9" s="26" customFormat="1" x14ac:dyDescent="0.25">
      <c r="A1179" s="38"/>
      <c r="C1179" s="38"/>
      <c r="D1179" s="142"/>
      <c r="E1179" s="140"/>
      <c r="F1179" s="103"/>
      <c r="G1179" s="103"/>
      <c r="H1179" s="103"/>
      <c r="I1179" s="103"/>
    </row>
    <row r="1180" spans="1:9" s="26" customFormat="1" x14ac:dyDescent="0.25">
      <c r="A1180" s="38"/>
      <c r="C1180" s="38"/>
      <c r="D1180" s="142"/>
      <c r="E1180" s="140"/>
      <c r="F1180" s="103"/>
      <c r="G1180" s="103"/>
      <c r="H1180" s="103"/>
      <c r="I1180" s="103"/>
    </row>
    <row r="1181" spans="1:9" s="26" customFormat="1" x14ac:dyDescent="0.25">
      <c r="A1181" s="38"/>
      <c r="C1181" s="38"/>
      <c r="D1181" s="142"/>
      <c r="E1181" s="140"/>
      <c r="F1181" s="103"/>
      <c r="G1181" s="103"/>
      <c r="H1181" s="103"/>
      <c r="I1181" s="103"/>
    </row>
    <row r="1182" spans="1:9" s="26" customFormat="1" x14ac:dyDescent="0.25">
      <c r="A1182" s="38"/>
      <c r="C1182" s="38"/>
      <c r="D1182" s="142"/>
      <c r="E1182" s="140"/>
      <c r="F1182" s="103"/>
      <c r="G1182" s="103"/>
      <c r="H1182" s="103"/>
      <c r="I1182" s="103"/>
    </row>
    <row r="1183" spans="1:9" s="26" customFormat="1" x14ac:dyDescent="0.25">
      <c r="A1183" s="38"/>
      <c r="C1183" s="38"/>
      <c r="D1183" s="142"/>
      <c r="E1183" s="140"/>
      <c r="F1183" s="103"/>
      <c r="G1183" s="103"/>
      <c r="H1183" s="103"/>
      <c r="I1183" s="103"/>
    </row>
    <row r="1184" spans="1:9" s="26" customFormat="1" x14ac:dyDescent="0.25">
      <c r="A1184" s="38"/>
      <c r="C1184" s="38"/>
      <c r="D1184" s="142"/>
      <c r="E1184" s="140"/>
      <c r="F1184" s="103"/>
      <c r="G1184" s="103"/>
      <c r="H1184" s="103"/>
      <c r="I1184" s="103"/>
    </row>
    <row r="1185" spans="1:9" s="26" customFormat="1" x14ac:dyDescent="0.25">
      <c r="A1185" s="38"/>
      <c r="C1185" s="38"/>
      <c r="D1185" s="142"/>
      <c r="E1185" s="140"/>
      <c r="F1185" s="103"/>
      <c r="G1185" s="103"/>
      <c r="H1185" s="103"/>
      <c r="I1185" s="103"/>
    </row>
    <row r="1186" spans="1:9" s="26" customFormat="1" x14ac:dyDescent="0.25">
      <c r="A1186" s="38"/>
      <c r="C1186" s="38"/>
      <c r="D1186" s="142"/>
      <c r="E1186" s="140"/>
      <c r="F1186" s="103"/>
      <c r="G1186" s="103"/>
      <c r="H1186" s="103"/>
      <c r="I1186" s="103"/>
    </row>
    <row r="1187" spans="1:9" s="26" customFormat="1" x14ac:dyDescent="0.25">
      <c r="A1187" s="38"/>
      <c r="C1187" s="38"/>
      <c r="D1187" s="142"/>
      <c r="E1187" s="140"/>
      <c r="F1187" s="103"/>
      <c r="G1187" s="103"/>
      <c r="H1187" s="103"/>
      <c r="I1187" s="103"/>
    </row>
    <row r="1188" spans="1:9" s="26" customFormat="1" x14ac:dyDescent="0.25">
      <c r="A1188" s="38"/>
      <c r="C1188" s="38"/>
      <c r="D1188" s="142"/>
      <c r="E1188" s="140"/>
      <c r="F1188" s="103"/>
      <c r="G1188" s="103"/>
      <c r="H1188" s="103"/>
      <c r="I1188" s="103"/>
    </row>
    <row r="1189" spans="1:9" s="26" customFormat="1" x14ac:dyDescent="0.25">
      <c r="A1189" s="38"/>
      <c r="C1189" s="38"/>
      <c r="D1189" s="142"/>
      <c r="E1189" s="140"/>
      <c r="F1189" s="103"/>
      <c r="G1189" s="103"/>
      <c r="H1189" s="103"/>
      <c r="I1189" s="103"/>
    </row>
    <row r="1190" spans="1:9" s="26" customFormat="1" x14ac:dyDescent="0.25">
      <c r="A1190" s="38"/>
      <c r="C1190" s="38"/>
      <c r="D1190" s="142"/>
      <c r="E1190" s="140"/>
      <c r="F1190" s="103"/>
      <c r="G1190" s="103"/>
      <c r="H1190" s="103"/>
      <c r="I1190" s="103"/>
    </row>
    <row r="1191" spans="1:9" s="26" customFormat="1" x14ac:dyDescent="0.25">
      <c r="A1191" s="38"/>
      <c r="C1191" s="38"/>
      <c r="D1191" s="142"/>
      <c r="E1191" s="140"/>
      <c r="F1191" s="103"/>
      <c r="G1191" s="103"/>
      <c r="H1191" s="103"/>
      <c r="I1191" s="103"/>
    </row>
    <row r="1192" spans="1:9" s="26" customFormat="1" x14ac:dyDescent="0.25">
      <c r="A1192" s="38"/>
      <c r="C1192" s="38"/>
      <c r="D1192" s="142"/>
      <c r="E1192" s="140"/>
      <c r="F1192" s="103"/>
      <c r="G1192" s="103"/>
      <c r="H1192" s="103"/>
      <c r="I1192" s="103"/>
    </row>
    <row r="1193" spans="1:9" s="26" customFormat="1" x14ac:dyDescent="0.25">
      <c r="A1193" s="38"/>
      <c r="C1193" s="38"/>
      <c r="D1193" s="142"/>
      <c r="E1193" s="140"/>
      <c r="F1193" s="103"/>
      <c r="G1193" s="103"/>
      <c r="H1193" s="103"/>
      <c r="I1193" s="103"/>
    </row>
    <row r="1194" spans="1:9" s="26" customFormat="1" x14ac:dyDescent="0.25">
      <c r="A1194" s="38"/>
      <c r="C1194" s="38"/>
      <c r="D1194" s="142"/>
      <c r="E1194" s="140"/>
      <c r="F1194" s="103"/>
      <c r="G1194" s="103"/>
      <c r="H1194" s="103"/>
      <c r="I1194" s="103"/>
    </row>
    <row r="1195" spans="1:9" s="26" customFormat="1" x14ac:dyDescent="0.25">
      <c r="A1195" s="38"/>
      <c r="C1195" s="38"/>
      <c r="D1195" s="142"/>
      <c r="E1195" s="140"/>
      <c r="F1195" s="103"/>
      <c r="G1195" s="103"/>
      <c r="H1195" s="103"/>
      <c r="I1195" s="103"/>
    </row>
    <row r="1196" spans="1:9" s="26" customFormat="1" x14ac:dyDescent="0.25">
      <c r="A1196" s="38"/>
      <c r="C1196" s="38"/>
      <c r="D1196" s="142"/>
      <c r="E1196" s="140"/>
      <c r="F1196" s="103"/>
      <c r="G1196" s="103"/>
      <c r="H1196" s="103"/>
      <c r="I1196" s="103"/>
    </row>
    <row r="1197" spans="1:9" s="26" customFormat="1" x14ac:dyDescent="0.25">
      <c r="A1197" s="38"/>
      <c r="C1197" s="38"/>
      <c r="D1197" s="142"/>
      <c r="E1197" s="140"/>
      <c r="F1197" s="103"/>
      <c r="G1197" s="103"/>
      <c r="H1197" s="103"/>
      <c r="I1197" s="103"/>
    </row>
    <row r="1198" spans="1:9" s="26" customFormat="1" x14ac:dyDescent="0.25">
      <c r="A1198" s="38"/>
      <c r="C1198" s="38"/>
      <c r="D1198" s="142"/>
      <c r="E1198" s="140"/>
      <c r="F1198" s="103"/>
      <c r="G1198" s="103"/>
      <c r="H1198" s="103"/>
      <c r="I1198" s="103"/>
    </row>
    <row r="1199" spans="1:9" s="26" customFormat="1" x14ac:dyDescent="0.25">
      <c r="A1199" s="38"/>
      <c r="C1199" s="38"/>
      <c r="D1199" s="142"/>
      <c r="E1199" s="140"/>
      <c r="F1199" s="103"/>
      <c r="G1199" s="103"/>
      <c r="H1199" s="103"/>
      <c r="I1199" s="103"/>
    </row>
    <row r="1200" spans="1:9" s="26" customFormat="1" x14ac:dyDescent="0.25">
      <c r="A1200" s="38"/>
      <c r="C1200" s="38"/>
      <c r="D1200" s="142"/>
      <c r="E1200" s="140"/>
      <c r="F1200" s="103"/>
      <c r="G1200" s="103"/>
      <c r="H1200" s="103"/>
      <c r="I1200" s="103"/>
    </row>
    <row r="1201" spans="1:9" s="26" customFormat="1" x14ac:dyDescent="0.25">
      <c r="A1201" s="38"/>
      <c r="C1201" s="38"/>
      <c r="D1201" s="142"/>
      <c r="E1201" s="140"/>
      <c r="F1201" s="103"/>
      <c r="G1201" s="103"/>
      <c r="H1201" s="103"/>
      <c r="I1201" s="103"/>
    </row>
    <row r="1202" spans="1:9" s="26" customFormat="1" x14ac:dyDescent="0.25">
      <c r="A1202" s="38"/>
      <c r="C1202" s="38"/>
      <c r="D1202" s="142"/>
      <c r="E1202" s="140"/>
      <c r="F1202" s="103"/>
      <c r="G1202" s="103"/>
      <c r="H1202" s="103"/>
      <c r="I1202" s="103"/>
    </row>
    <row r="1203" spans="1:9" s="26" customFormat="1" x14ac:dyDescent="0.25">
      <c r="A1203" s="38"/>
      <c r="C1203" s="38"/>
      <c r="D1203" s="142"/>
      <c r="E1203" s="140"/>
      <c r="F1203" s="103"/>
      <c r="G1203" s="103"/>
      <c r="H1203" s="103"/>
      <c r="I1203" s="103"/>
    </row>
    <row r="1204" spans="1:9" s="26" customFormat="1" x14ac:dyDescent="0.25">
      <c r="A1204" s="38"/>
      <c r="C1204" s="38"/>
      <c r="D1204" s="142"/>
      <c r="E1204" s="140"/>
      <c r="F1204" s="103"/>
      <c r="G1204" s="103"/>
      <c r="H1204" s="103"/>
      <c r="I1204" s="103"/>
    </row>
    <row r="1205" spans="1:9" s="26" customFormat="1" x14ac:dyDescent="0.25">
      <c r="A1205" s="38"/>
      <c r="C1205" s="38"/>
      <c r="D1205" s="142"/>
      <c r="E1205" s="140"/>
      <c r="F1205" s="103"/>
      <c r="G1205" s="103"/>
      <c r="H1205" s="103"/>
      <c r="I1205" s="103"/>
    </row>
    <row r="1206" spans="1:9" s="26" customFormat="1" x14ac:dyDescent="0.25">
      <c r="A1206" s="38"/>
      <c r="C1206" s="38"/>
      <c r="D1206" s="142"/>
      <c r="E1206" s="140"/>
      <c r="F1206" s="103"/>
      <c r="G1206" s="103"/>
      <c r="H1206" s="103"/>
      <c r="I1206" s="103"/>
    </row>
    <row r="1207" spans="1:9" s="26" customFormat="1" x14ac:dyDescent="0.25">
      <c r="A1207" s="38"/>
      <c r="C1207" s="38"/>
      <c r="D1207" s="142"/>
      <c r="E1207" s="140"/>
      <c r="F1207" s="103"/>
      <c r="G1207" s="103"/>
      <c r="H1207" s="103"/>
      <c r="I1207" s="103"/>
    </row>
    <row r="1208" spans="1:9" s="26" customFormat="1" x14ac:dyDescent="0.25">
      <c r="A1208" s="38"/>
      <c r="C1208" s="38"/>
      <c r="D1208" s="142"/>
      <c r="E1208" s="140"/>
      <c r="F1208" s="103"/>
      <c r="G1208" s="103"/>
      <c r="H1208" s="103"/>
      <c r="I1208" s="103"/>
    </row>
    <row r="1209" spans="1:9" s="26" customFormat="1" x14ac:dyDescent="0.25">
      <c r="A1209" s="38"/>
      <c r="C1209" s="38"/>
      <c r="D1209" s="142"/>
      <c r="E1209" s="140"/>
      <c r="F1209" s="103"/>
      <c r="G1209" s="103"/>
      <c r="H1209" s="103"/>
      <c r="I1209" s="103"/>
    </row>
    <row r="1210" spans="1:9" s="26" customFormat="1" x14ac:dyDescent="0.25">
      <c r="A1210" s="38"/>
      <c r="C1210" s="38"/>
      <c r="D1210" s="142"/>
      <c r="E1210" s="140"/>
      <c r="F1210" s="103"/>
      <c r="G1210" s="103"/>
      <c r="H1210" s="103"/>
      <c r="I1210" s="103"/>
    </row>
    <row r="1211" spans="1:9" s="26" customFormat="1" x14ac:dyDescent="0.25">
      <c r="A1211" s="38"/>
      <c r="C1211" s="38"/>
      <c r="D1211" s="142"/>
      <c r="E1211" s="140"/>
      <c r="F1211" s="103"/>
      <c r="G1211" s="103"/>
      <c r="H1211" s="103"/>
      <c r="I1211" s="103"/>
    </row>
    <row r="1212" spans="1:9" s="26" customFormat="1" x14ac:dyDescent="0.25">
      <c r="A1212" s="38"/>
      <c r="C1212" s="38"/>
      <c r="D1212" s="142"/>
      <c r="E1212" s="140"/>
      <c r="F1212" s="103"/>
      <c r="G1212" s="103"/>
      <c r="H1212" s="103"/>
      <c r="I1212" s="103"/>
    </row>
    <row r="1213" spans="1:9" s="26" customFormat="1" x14ac:dyDescent="0.25">
      <c r="A1213" s="38"/>
      <c r="C1213" s="38"/>
      <c r="D1213" s="142"/>
      <c r="E1213" s="140"/>
      <c r="F1213" s="103"/>
      <c r="G1213" s="103"/>
      <c r="H1213" s="103"/>
      <c r="I1213" s="103"/>
    </row>
    <row r="1214" spans="1:9" s="26" customFormat="1" x14ac:dyDescent="0.25">
      <c r="A1214" s="38"/>
      <c r="C1214" s="38"/>
      <c r="D1214" s="142"/>
      <c r="E1214" s="140"/>
      <c r="F1214" s="103"/>
      <c r="G1214" s="103"/>
      <c r="H1214" s="103"/>
      <c r="I1214" s="103"/>
    </row>
    <row r="1215" spans="1:9" s="26" customFormat="1" x14ac:dyDescent="0.25">
      <c r="A1215" s="38"/>
      <c r="C1215" s="38"/>
      <c r="D1215" s="142"/>
      <c r="E1215" s="140"/>
      <c r="F1215" s="103"/>
      <c r="G1215" s="103"/>
      <c r="H1215" s="103"/>
      <c r="I1215" s="103"/>
    </row>
    <row r="1216" spans="1:9" s="26" customFormat="1" x14ac:dyDescent="0.25">
      <c r="A1216" s="38"/>
      <c r="C1216" s="38"/>
      <c r="D1216" s="142"/>
      <c r="E1216" s="140"/>
      <c r="F1216" s="103"/>
      <c r="G1216" s="103"/>
      <c r="H1216" s="103"/>
      <c r="I1216" s="103"/>
    </row>
    <row r="1217" spans="1:9" s="26" customFormat="1" x14ac:dyDescent="0.25">
      <c r="A1217" s="38"/>
      <c r="C1217" s="38"/>
      <c r="D1217" s="142"/>
      <c r="E1217" s="140"/>
      <c r="F1217" s="103"/>
      <c r="G1217" s="103"/>
      <c r="H1217" s="103"/>
      <c r="I1217" s="103"/>
    </row>
    <row r="1218" spans="1:9" s="26" customFormat="1" x14ac:dyDescent="0.25">
      <c r="A1218" s="38"/>
      <c r="C1218" s="38"/>
      <c r="D1218" s="142"/>
      <c r="E1218" s="140"/>
      <c r="F1218" s="103"/>
      <c r="G1218" s="103"/>
      <c r="H1218" s="103"/>
      <c r="I1218" s="103"/>
    </row>
    <row r="1219" spans="1:9" s="26" customFormat="1" x14ac:dyDescent="0.25">
      <c r="A1219" s="38"/>
      <c r="C1219" s="38"/>
      <c r="D1219" s="142"/>
      <c r="E1219" s="140"/>
      <c r="F1219" s="103"/>
      <c r="G1219" s="103"/>
      <c r="H1219" s="103"/>
      <c r="I1219" s="103"/>
    </row>
    <row r="1220" spans="1:9" s="26" customFormat="1" x14ac:dyDescent="0.25">
      <c r="A1220" s="38"/>
      <c r="C1220" s="38"/>
      <c r="D1220" s="142"/>
      <c r="E1220" s="140"/>
      <c r="F1220" s="103"/>
      <c r="G1220" s="103"/>
      <c r="H1220" s="103"/>
      <c r="I1220" s="103"/>
    </row>
    <row r="1221" spans="1:9" s="26" customFormat="1" x14ac:dyDescent="0.25">
      <c r="A1221" s="38"/>
      <c r="C1221" s="38"/>
      <c r="D1221" s="142"/>
      <c r="E1221" s="140"/>
      <c r="F1221" s="103"/>
      <c r="G1221" s="103"/>
      <c r="H1221" s="103"/>
      <c r="I1221" s="103"/>
    </row>
    <row r="1222" spans="1:9" s="26" customFormat="1" x14ac:dyDescent="0.25">
      <c r="A1222" s="38"/>
      <c r="C1222" s="38"/>
      <c r="D1222" s="142"/>
      <c r="E1222" s="140"/>
      <c r="F1222" s="103"/>
      <c r="G1222" s="103"/>
      <c r="H1222" s="103"/>
      <c r="I1222" s="103"/>
    </row>
    <row r="1223" spans="1:9" s="26" customFormat="1" x14ac:dyDescent="0.25">
      <c r="A1223" s="38"/>
      <c r="C1223" s="38"/>
      <c r="D1223" s="142"/>
      <c r="E1223" s="140"/>
      <c r="F1223" s="103"/>
      <c r="G1223" s="103"/>
      <c r="H1223" s="103"/>
      <c r="I1223" s="103"/>
    </row>
    <row r="1224" spans="1:9" s="26" customFormat="1" x14ac:dyDescent="0.25">
      <c r="A1224" s="38"/>
      <c r="C1224" s="38"/>
      <c r="D1224" s="142"/>
      <c r="E1224" s="140"/>
      <c r="F1224" s="103"/>
      <c r="G1224" s="103"/>
      <c r="H1224" s="103"/>
      <c r="I1224" s="103"/>
    </row>
    <row r="1225" spans="1:9" s="26" customFormat="1" x14ac:dyDescent="0.25">
      <c r="A1225" s="38"/>
      <c r="C1225" s="38"/>
      <c r="D1225" s="142"/>
      <c r="E1225" s="140"/>
      <c r="F1225" s="103"/>
      <c r="G1225" s="103"/>
      <c r="H1225" s="103"/>
      <c r="I1225" s="103"/>
    </row>
    <row r="1226" spans="1:9" s="26" customFormat="1" x14ac:dyDescent="0.25">
      <c r="A1226" s="38"/>
      <c r="C1226" s="38"/>
      <c r="D1226" s="142"/>
      <c r="E1226" s="140"/>
      <c r="F1226" s="103"/>
      <c r="G1226" s="103"/>
      <c r="H1226" s="103"/>
      <c r="I1226" s="103"/>
    </row>
    <row r="1227" spans="1:9" s="26" customFormat="1" x14ac:dyDescent="0.25">
      <c r="A1227" s="38"/>
      <c r="C1227" s="38"/>
      <c r="D1227" s="142"/>
      <c r="E1227" s="140"/>
      <c r="F1227" s="103"/>
      <c r="G1227" s="103"/>
      <c r="H1227" s="103"/>
      <c r="I1227" s="103"/>
    </row>
    <row r="1228" spans="1:9" s="26" customFormat="1" x14ac:dyDescent="0.25">
      <c r="A1228" s="38"/>
      <c r="C1228" s="38"/>
      <c r="D1228" s="142"/>
      <c r="E1228" s="140"/>
      <c r="F1228" s="103"/>
      <c r="G1228" s="103"/>
      <c r="H1228" s="103"/>
      <c r="I1228" s="103"/>
    </row>
    <row r="1229" spans="1:9" s="26" customFormat="1" x14ac:dyDescent="0.25">
      <c r="A1229" s="38"/>
      <c r="C1229" s="38"/>
      <c r="D1229" s="142"/>
      <c r="E1229" s="140"/>
      <c r="F1229" s="103"/>
      <c r="G1229" s="103"/>
      <c r="H1229" s="103"/>
      <c r="I1229" s="103"/>
    </row>
    <row r="1230" spans="1:9" s="26" customFormat="1" x14ac:dyDescent="0.25">
      <c r="A1230" s="38"/>
      <c r="C1230" s="38"/>
      <c r="D1230" s="142"/>
      <c r="E1230" s="140"/>
      <c r="F1230" s="103"/>
      <c r="G1230" s="103"/>
      <c r="H1230" s="103"/>
      <c r="I1230" s="103"/>
    </row>
    <row r="1231" spans="1:9" s="26" customFormat="1" x14ac:dyDescent="0.25">
      <c r="A1231" s="38"/>
      <c r="C1231" s="38"/>
      <c r="D1231" s="142"/>
      <c r="E1231" s="140"/>
      <c r="F1231" s="103"/>
      <c r="G1231" s="103"/>
      <c r="H1231" s="103"/>
      <c r="I1231" s="103"/>
    </row>
    <row r="1232" spans="1:9" s="26" customFormat="1" x14ac:dyDescent="0.25">
      <c r="A1232" s="38"/>
      <c r="C1232" s="38"/>
      <c r="D1232" s="142"/>
      <c r="E1232" s="140"/>
      <c r="F1232" s="103"/>
      <c r="G1232" s="103"/>
      <c r="H1232" s="103"/>
      <c r="I1232" s="103"/>
    </row>
    <row r="1233" spans="1:9" s="26" customFormat="1" x14ac:dyDescent="0.25">
      <c r="A1233" s="38"/>
      <c r="C1233" s="38"/>
      <c r="D1233" s="142"/>
      <c r="E1233" s="140"/>
      <c r="F1233" s="103"/>
      <c r="G1233" s="103"/>
      <c r="H1233" s="103"/>
      <c r="I1233" s="103"/>
    </row>
    <row r="1234" spans="1:9" s="26" customFormat="1" x14ac:dyDescent="0.25">
      <c r="A1234" s="38"/>
      <c r="C1234" s="38"/>
      <c r="D1234" s="142"/>
      <c r="E1234" s="140"/>
      <c r="F1234" s="103"/>
      <c r="G1234" s="103"/>
      <c r="H1234" s="103"/>
      <c r="I1234" s="103"/>
    </row>
    <row r="1235" spans="1:9" s="26" customFormat="1" x14ac:dyDescent="0.25">
      <c r="A1235" s="38"/>
      <c r="C1235" s="38"/>
      <c r="D1235" s="142"/>
      <c r="E1235" s="140"/>
      <c r="F1235" s="103"/>
      <c r="G1235" s="103"/>
      <c r="H1235" s="103"/>
      <c r="I1235" s="103"/>
    </row>
    <row r="1236" spans="1:9" s="26" customFormat="1" x14ac:dyDescent="0.25">
      <c r="A1236" s="38"/>
      <c r="C1236" s="38"/>
      <c r="D1236" s="142"/>
      <c r="E1236" s="140"/>
      <c r="F1236" s="103"/>
      <c r="G1236" s="103"/>
      <c r="H1236" s="103"/>
      <c r="I1236" s="103"/>
    </row>
    <row r="1237" spans="1:9" s="26" customFormat="1" x14ac:dyDescent="0.25">
      <c r="A1237" s="38"/>
      <c r="C1237" s="38"/>
      <c r="D1237" s="142"/>
      <c r="E1237" s="140"/>
      <c r="F1237" s="103"/>
      <c r="G1237" s="103"/>
      <c r="H1237" s="103"/>
      <c r="I1237" s="103"/>
    </row>
    <row r="1238" spans="1:9" s="26" customFormat="1" x14ac:dyDescent="0.25">
      <c r="A1238" s="38"/>
      <c r="C1238" s="38"/>
      <c r="D1238" s="142"/>
      <c r="E1238" s="140"/>
      <c r="F1238" s="103"/>
      <c r="G1238" s="103"/>
      <c r="H1238" s="103"/>
      <c r="I1238" s="103"/>
    </row>
    <row r="1239" spans="1:9" s="26" customFormat="1" x14ac:dyDescent="0.25">
      <c r="A1239" s="38"/>
      <c r="C1239" s="38"/>
      <c r="D1239" s="142"/>
      <c r="E1239" s="140"/>
      <c r="F1239" s="103"/>
      <c r="G1239" s="103"/>
      <c r="H1239" s="103"/>
      <c r="I1239" s="103"/>
    </row>
    <row r="1240" spans="1:9" s="26" customFormat="1" x14ac:dyDescent="0.25">
      <c r="A1240" s="38"/>
      <c r="C1240" s="38"/>
      <c r="D1240" s="142"/>
      <c r="E1240" s="140"/>
      <c r="F1240" s="103"/>
      <c r="G1240" s="103"/>
      <c r="H1240" s="103"/>
      <c r="I1240" s="103"/>
    </row>
    <row r="1241" spans="1:9" s="26" customFormat="1" x14ac:dyDescent="0.25">
      <c r="A1241" s="38"/>
      <c r="C1241" s="38"/>
      <c r="D1241" s="142"/>
      <c r="E1241" s="140"/>
      <c r="F1241" s="103"/>
      <c r="G1241" s="103"/>
      <c r="H1241" s="103"/>
      <c r="I1241" s="103"/>
    </row>
    <row r="1242" spans="1:9" s="26" customFormat="1" x14ac:dyDescent="0.25">
      <c r="A1242" s="38"/>
      <c r="C1242" s="38"/>
      <c r="D1242" s="142"/>
      <c r="E1242" s="140"/>
      <c r="F1242" s="103"/>
      <c r="G1242" s="103"/>
      <c r="H1242" s="103"/>
      <c r="I1242" s="103"/>
    </row>
    <row r="1243" spans="1:9" s="26" customFormat="1" x14ac:dyDescent="0.25">
      <c r="A1243" s="38"/>
      <c r="C1243" s="38"/>
      <c r="D1243" s="142"/>
      <c r="E1243" s="140"/>
      <c r="F1243" s="103"/>
      <c r="G1243" s="103"/>
      <c r="H1243" s="103"/>
      <c r="I1243" s="103"/>
    </row>
    <row r="1244" spans="1:9" s="26" customFormat="1" x14ac:dyDescent="0.25">
      <c r="A1244" s="38"/>
      <c r="C1244" s="38"/>
      <c r="D1244" s="142"/>
      <c r="E1244" s="140"/>
      <c r="F1244" s="103"/>
      <c r="G1244" s="103"/>
      <c r="H1244" s="103"/>
      <c r="I1244" s="103"/>
    </row>
    <row r="1245" spans="1:9" s="26" customFormat="1" x14ac:dyDescent="0.25">
      <c r="A1245" s="38"/>
      <c r="C1245" s="38"/>
      <c r="D1245" s="142"/>
      <c r="E1245" s="140"/>
      <c r="F1245" s="103"/>
      <c r="G1245" s="103"/>
      <c r="H1245" s="103"/>
      <c r="I1245" s="103"/>
    </row>
    <row r="1246" spans="1:9" s="26" customFormat="1" x14ac:dyDescent="0.25">
      <c r="A1246" s="38"/>
      <c r="C1246" s="38"/>
      <c r="D1246" s="142"/>
      <c r="E1246" s="140"/>
      <c r="F1246" s="103"/>
      <c r="G1246" s="103"/>
      <c r="H1246" s="103"/>
      <c r="I1246" s="103"/>
    </row>
    <row r="1247" spans="1:9" s="26" customFormat="1" x14ac:dyDescent="0.25">
      <c r="A1247" s="38"/>
      <c r="C1247" s="38"/>
      <c r="D1247" s="142"/>
      <c r="E1247" s="140"/>
      <c r="F1247" s="103"/>
      <c r="G1247" s="103"/>
      <c r="H1247" s="103"/>
      <c r="I1247" s="103"/>
    </row>
    <row r="1248" spans="1:9" s="26" customFormat="1" x14ac:dyDescent="0.25">
      <c r="A1248" s="38"/>
      <c r="C1248" s="38"/>
      <c r="D1248" s="142"/>
      <c r="E1248" s="140"/>
      <c r="F1248" s="103"/>
      <c r="G1248" s="103"/>
      <c r="H1248" s="103"/>
      <c r="I1248" s="103"/>
    </row>
    <row r="1249" spans="1:9" s="26" customFormat="1" x14ac:dyDescent="0.25">
      <c r="A1249" s="38"/>
      <c r="C1249" s="38"/>
      <c r="D1249" s="142"/>
      <c r="E1249" s="140"/>
      <c r="F1249" s="103"/>
      <c r="G1249" s="103"/>
      <c r="H1249" s="103"/>
      <c r="I1249" s="103"/>
    </row>
    <row r="1250" spans="1:9" s="26" customFormat="1" x14ac:dyDescent="0.25">
      <c r="A1250" s="38"/>
      <c r="C1250" s="38"/>
      <c r="D1250" s="142"/>
      <c r="E1250" s="140"/>
      <c r="F1250" s="103"/>
      <c r="G1250" s="103"/>
      <c r="H1250" s="103"/>
      <c r="I1250" s="103"/>
    </row>
    <row r="1251" spans="1:9" s="26" customFormat="1" x14ac:dyDescent="0.25">
      <c r="A1251" s="38"/>
      <c r="C1251" s="38"/>
      <c r="D1251" s="142"/>
      <c r="E1251" s="140"/>
      <c r="F1251" s="103"/>
      <c r="G1251" s="103"/>
      <c r="H1251" s="103"/>
      <c r="I1251" s="103"/>
    </row>
    <row r="1252" spans="1:9" s="26" customFormat="1" x14ac:dyDescent="0.25">
      <c r="A1252" s="38"/>
      <c r="C1252" s="38"/>
      <c r="D1252" s="142"/>
      <c r="E1252" s="140"/>
      <c r="F1252" s="103"/>
      <c r="G1252" s="103"/>
      <c r="H1252" s="103"/>
      <c r="I1252" s="103"/>
    </row>
    <row r="1253" spans="1:9" s="26" customFormat="1" x14ac:dyDescent="0.25">
      <c r="A1253" s="38"/>
      <c r="C1253" s="38"/>
      <c r="D1253" s="142"/>
      <c r="E1253" s="140"/>
      <c r="F1253" s="103"/>
      <c r="G1253" s="103"/>
      <c r="H1253" s="103"/>
      <c r="I1253" s="103"/>
    </row>
    <row r="1254" spans="1:9" s="26" customFormat="1" x14ac:dyDescent="0.25">
      <c r="A1254" s="38"/>
      <c r="C1254" s="38"/>
      <c r="D1254" s="142"/>
      <c r="E1254" s="140"/>
      <c r="F1254" s="103"/>
      <c r="G1254" s="103"/>
      <c r="H1254" s="103"/>
      <c r="I1254" s="103"/>
    </row>
    <row r="1255" spans="1:9" s="26" customFormat="1" x14ac:dyDescent="0.25">
      <c r="A1255" s="38"/>
      <c r="C1255" s="38"/>
      <c r="D1255" s="142"/>
      <c r="E1255" s="140"/>
      <c r="F1255" s="103"/>
      <c r="G1255" s="103"/>
      <c r="H1255" s="103"/>
      <c r="I1255" s="103"/>
    </row>
    <row r="1256" spans="1:9" s="26" customFormat="1" x14ac:dyDescent="0.25">
      <c r="A1256" s="38"/>
      <c r="C1256" s="38"/>
      <c r="D1256" s="142"/>
      <c r="E1256" s="140"/>
      <c r="F1256" s="103"/>
      <c r="G1256" s="103"/>
      <c r="H1256" s="103"/>
      <c r="I1256" s="103"/>
    </row>
    <row r="1257" spans="1:9" s="26" customFormat="1" x14ac:dyDescent="0.25">
      <c r="A1257" s="38"/>
      <c r="C1257" s="38"/>
      <c r="D1257" s="142"/>
      <c r="E1257" s="140"/>
      <c r="F1257" s="103"/>
      <c r="G1257" s="103"/>
      <c r="H1257" s="103"/>
      <c r="I1257" s="103"/>
    </row>
    <row r="1258" spans="1:9" s="26" customFormat="1" x14ac:dyDescent="0.25">
      <c r="A1258" s="38"/>
      <c r="C1258" s="38"/>
      <c r="D1258" s="142"/>
      <c r="E1258" s="140"/>
      <c r="F1258" s="103"/>
      <c r="G1258" s="103"/>
      <c r="H1258" s="103"/>
      <c r="I1258" s="103"/>
    </row>
    <row r="1259" spans="1:9" s="26" customFormat="1" x14ac:dyDescent="0.25">
      <c r="A1259" s="38"/>
      <c r="C1259" s="38"/>
      <c r="D1259" s="142"/>
      <c r="E1259" s="140"/>
      <c r="F1259" s="103"/>
      <c r="G1259" s="103"/>
      <c r="H1259" s="103"/>
      <c r="I1259" s="103"/>
    </row>
    <row r="1260" spans="1:9" s="26" customFormat="1" x14ac:dyDescent="0.25">
      <c r="A1260" s="38"/>
      <c r="C1260" s="38"/>
      <c r="D1260" s="142"/>
      <c r="E1260" s="140"/>
      <c r="F1260" s="103"/>
      <c r="G1260" s="103"/>
      <c r="H1260" s="103"/>
      <c r="I1260" s="103"/>
    </row>
    <row r="1261" spans="1:9" s="26" customFormat="1" x14ac:dyDescent="0.25">
      <c r="A1261" s="38"/>
      <c r="C1261" s="38"/>
      <c r="D1261" s="142"/>
      <c r="E1261" s="140"/>
      <c r="F1261" s="103"/>
      <c r="G1261" s="103"/>
      <c r="H1261" s="103"/>
      <c r="I1261" s="103"/>
    </row>
    <row r="1262" spans="1:9" s="26" customFormat="1" x14ac:dyDescent="0.25">
      <c r="A1262" s="38"/>
      <c r="C1262" s="38"/>
      <c r="D1262" s="142"/>
      <c r="E1262" s="140"/>
      <c r="F1262" s="103"/>
      <c r="G1262" s="103"/>
      <c r="H1262" s="103"/>
      <c r="I1262" s="103"/>
    </row>
    <row r="1263" spans="1:9" s="26" customFormat="1" x14ac:dyDescent="0.25">
      <c r="A1263" s="38"/>
      <c r="C1263" s="38"/>
      <c r="D1263" s="142"/>
      <c r="E1263" s="140"/>
      <c r="F1263" s="103"/>
      <c r="G1263" s="103"/>
      <c r="H1263" s="103"/>
      <c r="I1263" s="103"/>
    </row>
    <row r="1264" spans="1:9" s="26" customFormat="1" x14ac:dyDescent="0.25">
      <c r="A1264" s="38"/>
      <c r="C1264" s="38"/>
      <c r="D1264" s="142"/>
      <c r="E1264" s="140"/>
      <c r="F1264" s="103"/>
      <c r="G1264" s="103"/>
      <c r="H1264" s="103"/>
      <c r="I1264" s="103"/>
    </row>
    <row r="1265" spans="1:9" s="26" customFormat="1" x14ac:dyDescent="0.25">
      <c r="A1265" s="38"/>
      <c r="C1265" s="38"/>
      <c r="D1265" s="142"/>
      <c r="E1265" s="140"/>
      <c r="F1265" s="103"/>
      <c r="G1265" s="103"/>
      <c r="H1265" s="103"/>
      <c r="I1265" s="103"/>
    </row>
    <row r="1266" spans="1:9" s="26" customFormat="1" x14ac:dyDescent="0.25">
      <c r="A1266" s="38"/>
      <c r="C1266" s="38"/>
      <c r="D1266" s="142"/>
      <c r="E1266" s="140"/>
      <c r="F1266" s="103"/>
      <c r="G1266" s="103"/>
      <c r="H1266" s="103"/>
      <c r="I1266" s="103"/>
    </row>
    <row r="1267" spans="1:9" s="26" customFormat="1" x14ac:dyDescent="0.25">
      <c r="A1267" s="38"/>
      <c r="C1267" s="38"/>
      <c r="D1267" s="142"/>
      <c r="E1267" s="140"/>
      <c r="F1267" s="103"/>
      <c r="G1267" s="103"/>
      <c r="H1267" s="103"/>
      <c r="I1267" s="103"/>
    </row>
    <row r="1268" spans="1:9" s="26" customFormat="1" x14ac:dyDescent="0.25">
      <c r="A1268" s="38"/>
      <c r="C1268" s="38"/>
      <c r="D1268" s="142"/>
      <c r="E1268" s="140"/>
      <c r="F1268" s="103"/>
      <c r="G1268" s="103"/>
      <c r="H1268" s="103"/>
      <c r="I1268" s="103"/>
    </row>
    <row r="1269" spans="1:9" s="26" customFormat="1" x14ac:dyDescent="0.25">
      <c r="A1269" s="38"/>
      <c r="C1269" s="38"/>
      <c r="D1269" s="142"/>
      <c r="E1269" s="140"/>
      <c r="F1269" s="103"/>
      <c r="G1269" s="103"/>
      <c r="H1269" s="103"/>
      <c r="I1269" s="103"/>
    </row>
    <row r="1270" spans="1:9" s="26" customFormat="1" x14ac:dyDescent="0.25">
      <c r="A1270" s="38"/>
      <c r="C1270" s="38"/>
      <c r="D1270" s="142"/>
      <c r="E1270" s="140"/>
      <c r="F1270" s="103"/>
      <c r="G1270" s="103"/>
      <c r="H1270" s="103"/>
      <c r="I1270" s="103"/>
    </row>
    <row r="1271" spans="1:9" s="26" customFormat="1" x14ac:dyDescent="0.25">
      <c r="A1271" s="38"/>
      <c r="C1271" s="38"/>
      <c r="D1271" s="142"/>
      <c r="E1271" s="140"/>
      <c r="F1271" s="103"/>
      <c r="G1271" s="103"/>
      <c r="H1271" s="103"/>
      <c r="I1271" s="103"/>
    </row>
    <row r="1272" spans="1:9" s="26" customFormat="1" x14ac:dyDescent="0.25">
      <c r="A1272" s="38"/>
      <c r="C1272" s="38"/>
      <c r="D1272" s="142"/>
      <c r="E1272" s="140"/>
      <c r="F1272" s="103"/>
      <c r="G1272" s="103"/>
      <c r="H1272" s="103"/>
      <c r="I1272" s="103"/>
    </row>
    <row r="1273" spans="1:9" s="26" customFormat="1" x14ac:dyDescent="0.25">
      <c r="A1273" s="38"/>
      <c r="C1273" s="38"/>
      <c r="D1273" s="142"/>
      <c r="E1273" s="140"/>
      <c r="F1273" s="103"/>
      <c r="G1273" s="103"/>
      <c r="H1273" s="103"/>
      <c r="I1273" s="103"/>
    </row>
    <row r="1274" spans="1:9" s="26" customFormat="1" x14ac:dyDescent="0.25">
      <c r="A1274" s="38"/>
      <c r="C1274" s="38"/>
      <c r="D1274" s="142"/>
      <c r="E1274" s="140"/>
      <c r="F1274" s="103"/>
      <c r="G1274" s="103"/>
      <c r="H1274" s="103"/>
      <c r="I1274" s="103"/>
    </row>
    <row r="1275" spans="1:9" s="26" customFormat="1" x14ac:dyDescent="0.25">
      <c r="A1275" s="38"/>
      <c r="C1275" s="38"/>
      <c r="D1275" s="142"/>
      <c r="E1275" s="140"/>
      <c r="F1275" s="103"/>
      <c r="G1275" s="103"/>
      <c r="H1275" s="103"/>
      <c r="I1275" s="103"/>
    </row>
    <row r="1276" spans="1:9" s="26" customFormat="1" x14ac:dyDescent="0.25">
      <c r="A1276" s="38"/>
      <c r="C1276" s="38"/>
      <c r="D1276" s="142"/>
      <c r="E1276" s="140"/>
      <c r="F1276" s="103"/>
      <c r="G1276" s="103"/>
      <c r="H1276" s="103"/>
      <c r="I1276" s="103"/>
    </row>
    <row r="1277" spans="1:9" s="26" customFormat="1" x14ac:dyDescent="0.25">
      <c r="A1277" s="38"/>
      <c r="C1277" s="38"/>
      <c r="D1277" s="142"/>
      <c r="E1277" s="140"/>
      <c r="F1277" s="103"/>
      <c r="G1277" s="103"/>
      <c r="H1277" s="103"/>
      <c r="I1277" s="103"/>
    </row>
    <row r="1278" spans="1:9" s="26" customFormat="1" x14ac:dyDescent="0.25">
      <c r="A1278" s="38"/>
      <c r="C1278" s="38"/>
      <c r="D1278" s="142"/>
      <c r="E1278" s="140"/>
      <c r="F1278" s="103"/>
      <c r="G1278" s="103"/>
      <c r="H1278" s="103"/>
      <c r="I1278" s="103"/>
    </row>
    <row r="1279" spans="1:9" s="26" customFormat="1" x14ac:dyDescent="0.25">
      <c r="A1279" s="38"/>
      <c r="C1279" s="38"/>
      <c r="D1279" s="142"/>
      <c r="E1279" s="140"/>
      <c r="F1279" s="103"/>
      <c r="G1279" s="103"/>
      <c r="H1279" s="103"/>
      <c r="I1279" s="103"/>
    </row>
    <row r="1280" spans="1:9" s="26" customFormat="1" x14ac:dyDescent="0.25">
      <c r="A1280" s="38"/>
      <c r="C1280" s="38"/>
      <c r="D1280" s="142"/>
      <c r="E1280" s="140"/>
      <c r="F1280" s="103"/>
      <c r="G1280" s="103"/>
      <c r="H1280" s="103"/>
      <c r="I1280" s="103"/>
    </row>
    <row r="1281" spans="1:9" s="26" customFormat="1" x14ac:dyDescent="0.25">
      <c r="A1281" s="38"/>
      <c r="C1281" s="38"/>
      <c r="D1281" s="142"/>
      <c r="E1281" s="140"/>
      <c r="F1281" s="103"/>
      <c r="G1281" s="103"/>
      <c r="H1281" s="103"/>
      <c r="I1281" s="103"/>
    </row>
    <row r="1282" spans="1:9" s="26" customFormat="1" x14ac:dyDescent="0.25">
      <c r="A1282" s="38"/>
      <c r="C1282" s="38"/>
      <c r="D1282" s="142"/>
      <c r="E1282" s="140"/>
      <c r="F1282" s="103"/>
      <c r="G1282" s="103"/>
      <c r="H1282" s="103"/>
      <c r="I1282" s="103"/>
    </row>
    <row r="1283" spans="1:9" s="26" customFormat="1" x14ac:dyDescent="0.25">
      <c r="A1283" s="38"/>
      <c r="C1283" s="38"/>
      <c r="D1283" s="142"/>
      <c r="E1283" s="140"/>
      <c r="F1283" s="103"/>
      <c r="G1283" s="103"/>
      <c r="H1283" s="103"/>
      <c r="I1283" s="103"/>
    </row>
    <row r="1284" spans="1:9" s="26" customFormat="1" x14ac:dyDescent="0.25">
      <c r="A1284" s="38"/>
      <c r="C1284" s="38"/>
      <c r="D1284" s="142"/>
      <c r="E1284" s="140"/>
      <c r="F1284" s="103"/>
      <c r="G1284" s="103"/>
      <c r="H1284" s="103"/>
      <c r="I1284" s="103"/>
    </row>
    <row r="1285" spans="1:9" s="26" customFormat="1" x14ac:dyDescent="0.25">
      <c r="A1285" s="38"/>
      <c r="C1285" s="38"/>
      <c r="D1285" s="142"/>
      <c r="E1285" s="140"/>
      <c r="F1285" s="103"/>
      <c r="G1285" s="103"/>
      <c r="H1285" s="103"/>
      <c r="I1285" s="103"/>
    </row>
    <row r="1286" spans="1:9" s="26" customFormat="1" x14ac:dyDescent="0.25">
      <c r="A1286" s="38"/>
      <c r="C1286" s="38"/>
      <c r="D1286" s="142"/>
      <c r="E1286" s="140"/>
      <c r="F1286" s="103"/>
      <c r="G1286" s="103"/>
      <c r="H1286" s="103"/>
      <c r="I1286" s="103"/>
    </row>
    <row r="1287" spans="1:9" s="26" customFormat="1" x14ac:dyDescent="0.25">
      <c r="A1287" s="38"/>
      <c r="C1287" s="38"/>
      <c r="D1287" s="142"/>
      <c r="E1287" s="140"/>
      <c r="F1287" s="103"/>
      <c r="G1287" s="103"/>
      <c r="H1287" s="103"/>
      <c r="I1287" s="103"/>
    </row>
    <row r="1288" spans="1:9" s="26" customFormat="1" x14ac:dyDescent="0.25">
      <c r="A1288" s="38"/>
      <c r="C1288" s="38"/>
      <c r="D1288" s="142"/>
      <c r="E1288" s="140"/>
      <c r="F1288" s="103"/>
      <c r="G1288" s="103"/>
      <c r="H1288" s="103"/>
      <c r="I1288" s="103"/>
    </row>
    <row r="1289" spans="1:9" s="26" customFormat="1" x14ac:dyDescent="0.25">
      <c r="A1289" s="38"/>
      <c r="C1289" s="38"/>
      <c r="D1289" s="142"/>
      <c r="E1289" s="140"/>
      <c r="F1289" s="103"/>
      <c r="G1289" s="103"/>
      <c r="H1289" s="103"/>
      <c r="I1289" s="103"/>
    </row>
    <row r="1290" spans="1:9" s="26" customFormat="1" x14ac:dyDescent="0.25">
      <c r="A1290" s="38"/>
      <c r="C1290" s="38"/>
      <c r="D1290" s="142"/>
      <c r="E1290" s="140"/>
      <c r="F1290" s="103"/>
      <c r="G1290" s="103"/>
      <c r="H1290" s="103"/>
      <c r="I1290" s="103"/>
    </row>
    <row r="1291" spans="1:9" s="26" customFormat="1" x14ac:dyDescent="0.25">
      <c r="A1291" s="38"/>
      <c r="C1291" s="38"/>
      <c r="D1291" s="142"/>
      <c r="E1291" s="140"/>
      <c r="F1291" s="103"/>
      <c r="G1291" s="103"/>
      <c r="H1291" s="103"/>
      <c r="I1291" s="103"/>
    </row>
    <row r="1292" spans="1:9" s="26" customFormat="1" x14ac:dyDescent="0.25">
      <c r="A1292" s="38"/>
      <c r="C1292" s="38"/>
      <c r="D1292" s="142"/>
      <c r="E1292" s="140"/>
      <c r="F1292" s="103"/>
      <c r="G1292" s="103"/>
      <c r="H1292" s="103"/>
      <c r="I1292" s="103"/>
    </row>
    <row r="1293" spans="1:9" s="26" customFormat="1" x14ac:dyDescent="0.25">
      <c r="A1293" s="38"/>
      <c r="C1293" s="38"/>
      <c r="D1293" s="142"/>
      <c r="E1293" s="140"/>
      <c r="F1293" s="103"/>
      <c r="G1293" s="103"/>
      <c r="H1293" s="103"/>
      <c r="I1293" s="103"/>
    </row>
    <row r="1294" spans="1:9" s="26" customFormat="1" x14ac:dyDescent="0.25">
      <c r="A1294" s="38"/>
      <c r="C1294" s="38"/>
      <c r="D1294" s="142"/>
      <c r="E1294" s="140"/>
      <c r="F1294" s="103"/>
      <c r="G1294" s="103"/>
      <c r="H1294" s="103"/>
      <c r="I1294" s="103"/>
    </row>
    <row r="1295" spans="1:9" s="26" customFormat="1" x14ac:dyDescent="0.25">
      <c r="A1295" s="38"/>
      <c r="C1295" s="38"/>
      <c r="D1295" s="142"/>
      <c r="E1295" s="140"/>
      <c r="F1295" s="103"/>
      <c r="G1295" s="103"/>
      <c r="H1295" s="103"/>
      <c r="I1295" s="103"/>
    </row>
    <row r="1296" spans="1:9" s="26" customFormat="1" x14ac:dyDescent="0.25">
      <c r="A1296" s="38"/>
      <c r="C1296" s="38"/>
      <c r="D1296" s="142"/>
      <c r="E1296" s="140"/>
      <c r="F1296" s="103"/>
      <c r="G1296" s="103"/>
      <c r="H1296" s="103"/>
      <c r="I1296" s="103"/>
    </row>
    <row r="1297" spans="1:9" s="26" customFormat="1" x14ac:dyDescent="0.25">
      <c r="A1297" s="38"/>
      <c r="C1297" s="38"/>
      <c r="D1297" s="142"/>
      <c r="E1297" s="140"/>
      <c r="F1297" s="103"/>
      <c r="G1297" s="103"/>
      <c r="H1297" s="103"/>
      <c r="I1297" s="103"/>
    </row>
    <row r="1298" spans="1:9" s="26" customFormat="1" x14ac:dyDescent="0.25">
      <c r="A1298" s="38"/>
      <c r="C1298" s="38"/>
      <c r="D1298" s="142"/>
      <c r="E1298" s="140"/>
      <c r="F1298" s="103"/>
      <c r="G1298" s="103"/>
      <c r="H1298" s="103"/>
      <c r="I1298" s="103"/>
    </row>
    <row r="1299" spans="1:9" s="26" customFormat="1" x14ac:dyDescent="0.25">
      <c r="A1299" s="38"/>
      <c r="C1299" s="38"/>
      <c r="D1299" s="142"/>
      <c r="E1299" s="140"/>
      <c r="F1299" s="103"/>
      <c r="G1299" s="103"/>
      <c r="H1299" s="103"/>
      <c r="I1299" s="103"/>
    </row>
    <row r="1300" spans="1:9" s="26" customFormat="1" x14ac:dyDescent="0.25">
      <c r="A1300" s="38"/>
      <c r="C1300" s="38"/>
      <c r="D1300" s="142"/>
      <c r="E1300" s="140"/>
      <c r="F1300" s="103"/>
      <c r="G1300" s="103"/>
      <c r="H1300" s="103"/>
      <c r="I1300" s="103"/>
    </row>
    <row r="1301" spans="1:9" s="26" customFormat="1" x14ac:dyDescent="0.25">
      <c r="A1301" s="38"/>
      <c r="C1301" s="38"/>
      <c r="D1301" s="142"/>
      <c r="E1301" s="140"/>
      <c r="F1301" s="103"/>
      <c r="G1301" s="103"/>
      <c r="H1301" s="103"/>
      <c r="I1301" s="103"/>
    </row>
    <row r="1302" spans="1:9" s="26" customFormat="1" x14ac:dyDescent="0.25">
      <c r="A1302" s="38"/>
      <c r="C1302" s="38"/>
      <c r="D1302" s="142"/>
      <c r="E1302" s="140"/>
      <c r="F1302" s="103"/>
      <c r="G1302" s="103"/>
      <c r="H1302" s="103"/>
      <c r="I1302" s="103"/>
    </row>
    <row r="1303" spans="1:9" s="26" customFormat="1" x14ac:dyDescent="0.25">
      <c r="A1303" s="38"/>
      <c r="C1303" s="38"/>
      <c r="D1303" s="142"/>
      <c r="E1303" s="140"/>
      <c r="F1303" s="103"/>
      <c r="G1303" s="103"/>
      <c r="H1303" s="103"/>
      <c r="I1303" s="103"/>
    </row>
    <row r="1304" spans="1:9" s="26" customFormat="1" x14ac:dyDescent="0.25">
      <c r="A1304" s="38"/>
      <c r="C1304" s="38"/>
      <c r="D1304" s="142"/>
      <c r="E1304" s="140"/>
      <c r="F1304" s="103"/>
      <c r="G1304" s="103"/>
      <c r="H1304" s="103"/>
      <c r="I1304" s="103"/>
    </row>
    <row r="1305" spans="1:9" s="26" customFormat="1" x14ac:dyDescent="0.25">
      <c r="A1305" s="38"/>
      <c r="C1305" s="38"/>
      <c r="D1305" s="142"/>
      <c r="E1305" s="140"/>
      <c r="F1305" s="103"/>
      <c r="G1305" s="103"/>
      <c r="H1305" s="103"/>
      <c r="I1305" s="103"/>
    </row>
    <row r="1306" spans="1:9" s="26" customFormat="1" x14ac:dyDescent="0.25">
      <c r="A1306" s="38"/>
      <c r="C1306" s="38"/>
      <c r="D1306" s="142"/>
      <c r="E1306" s="140"/>
      <c r="F1306" s="103"/>
      <c r="G1306" s="103"/>
      <c r="H1306" s="103"/>
      <c r="I1306" s="103"/>
    </row>
    <row r="1307" spans="1:9" s="26" customFormat="1" x14ac:dyDescent="0.25">
      <c r="A1307" s="38"/>
      <c r="C1307" s="38"/>
      <c r="D1307" s="142"/>
      <c r="E1307" s="140"/>
      <c r="F1307" s="103"/>
      <c r="G1307" s="103"/>
      <c r="H1307" s="103"/>
      <c r="I1307" s="103"/>
    </row>
    <row r="1308" spans="1:9" s="26" customFormat="1" x14ac:dyDescent="0.25">
      <c r="A1308" s="38"/>
      <c r="C1308" s="38"/>
      <c r="D1308" s="142"/>
      <c r="E1308" s="140"/>
      <c r="F1308" s="103"/>
      <c r="G1308" s="103"/>
      <c r="H1308" s="103"/>
      <c r="I1308" s="103"/>
    </row>
    <row r="1309" spans="1:9" s="26" customFormat="1" x14ac:dyDescent="0.25">
      <c r="A1309" s="38"/>
      <c r="C1309" s="38"/>
      <c r="D1309" s="142"/>
      <c r="E1309" s="140"/>
      <c r="F1309" s="103"/>
      <c r="G1309" s="103"/>
      <c r="H1309" s="103"/>
      <c r="I1309" s="103"/>
    </row>
    <row r="1310" spans="1:9" s="26" customFormat="1" x14ac:dyDescent="0.25">
      <c r="A1310" s="38"/>
      <c r="C1310" s="38"/>
      <c r="D1310" s="142"/>
      <c r="E1310" s="140"/>
      <c r="F1310" s="103"/>
      <c r="G1310" s="103"/>
      <c r="H1310" s="103"/>
      <c r="I1310" s="103"/>
    </row>
    <row r="1311" spans="1:9" s="26" customFormat="1" x14ac:dyDescent="0.25">
      <c r="A1311" s="38"/>
      <c r="C1311" s="38"/>
      <c r="D1311" s="142"/>
      <c r="E1311" s="140"/>
      <c r="F1311" s="103"/>
      <c r="G1311" s="103"/>
      <c r="H1311" s="103"/>
      <c r="I1311" s="103"/>
    </row>
    <row r="1312" spans="1:9" s="26" customFormat="1" x14ac:dyDescent="0.25">
      <c r="A1312" s="38"/>
      <c r="C1312" s="38"/>
      <c r="D1312" s="142"/>
      <c r="E1312" s="140"/>
      <c r="F1312" s="103"/>
      <c r="G1312" s="103"/>
      <c r="H1312" s="103"/>
      <c r="I1312" s="103"/>
    </row>
    <row r="1313" spans="1:9" s="26" customFormat="1" x14ac:dyDescent="0.25">
      <c r="A1313" s="38"/>
      <c r="C1313" s="38"/>
      <c r="D1313" s="142"/>
      <c r="E1313" s="140"/>
      <c r="F1313" s="103"/>
      <c r="G1313" s="103"/>
      <c r="H1313" s="103"/>
      <c r="I1313" s="103"/>
    </row>
    <row r="1314" spans="1:9" s="26" customFormat="1" x14ac:dyDescent="0.25">
      <c r="A1314" s="38"/>
      <c r="C1314" s="38"/>
      <c r="D1314" s="142"/>
      <c r="E1314" s="140"/>
      <c r="F1314" s="103"/>
      <c r="G1314" s="103"/>
      <c r="H1314" s="103"/>
      <c r="I1314" s="103"/>
    </row>
    <row r="1315" spans="1:9" s="26" customFormat="1" x14ac:dyDescent="0.25">
      <c r="A1315" s="38"/>
      <c r="C1315" s="38"/>
      <c r="D1315" s="142"/>
      <c r="E1315" s="140"/>
      <c r="F1315" s="103"/>
      <c r="G1315" s="103"/>
      <c r="H1315" s="103"/>
      <c r="I1315" s="103"/>
    </row>
    <row r="1316" spans="1:9" s="26" customFormat="1" x14ac:dyDescent="0.25">
      <c r="A1316" s="38"/>
      <c r="C1316" s="38"/>
      <c r="D1316" s="142"/>
      <c r="E1316" s="140"/>
      <c r="F1316" s="103"/>
      <c r="G1316" s="103"/>
      <c r="H1316" s="103"/>
      <c r="I1316" s="103"/>
    </row>
    <row r="1317" spans="1:9" s="26" customFormat="1" x14ac:dyDescent="0.25">
      <c r="A1317" s="38"/>
      <c r="C1317" s="38"/>
      <c r="D1317" s="142"/>
      <c r="E1317" s="140"/>
      <c r="F1317" s="103"/>
      <c r="G1317" s="103"/>
      <c r="H1317" s="103"/>
      <c r="I1317" s="103"/>
    </row>
    <row r="1318" spans="1:9" s="26" customFormat="1" x14ac:dyDescent="0.25">
      <c r="A1318" s="38"/>
      <c r="C1318" s="38"/>
      <c r="D1318" s="142"/>
      <c r="E1318" s="140"/>
      <c r="F1318" s="103"/>
      <c r="G1318" s="103"/>
      <c r="H1318" s="103"/>
      <c r="I1318" s="103"/>
    </row>
    <row r="1319" spans="1:9" s="26" customFormat="1" x14ac:dyDescent="0.25">
      <c r="A1319" s="38"/>
      <c r="C1319" s="38"/>
      <c r="D1319" s="142"/>
      <c r="E1319" s="140"/>
      <c r="F1319" s="103"/>
      <c r="G1319" s="103"/>
      <c r="H1319" s="103"/>
      <c r="I1319" s="103"/>
    </row>
    <row r="1320" spans="1:9" s="26" customFormat="1" x14ac:dyDescent="0.25">
      <c r="A1320" s="38"/>
      <c r="C1320" s="38"/>
      <c r="D1320" s="142"/>
      <c r="E1320" s="140"/>
      <c r="F1320" s="103"/>
      <c r="G1320" s="103"/>
      <c r="H1320" s="103"/>
      <c r="I1320" s="103"/>
    </row>
    <row r="1321" spans="1:9" s="26" customFormat="1" x14ac:dyDescent="0.25">
      <c r="A1321" s="38"/>
      <c r="C1321" s="38"/>
      <c r="D1321" s="142"/>
      <c r="E1321" s="140"/>
      <c r="F1321" s="103"/>
      <c r="G1321" s="103"/>
      <c r="H1321" s="103"/>
      <c r="I1321" s="103"/>
    </row>
    <row r="1322" spans="1:9" s="26" customFormat="1" x14ac:dyDescent="0.25">
      <c r="A1322" s="38"/>
      <c r="C1322" s="38"/>
      <c r="D1322" s="142"/>
      <c r="E1322" s="140"/>
      <c r="F1322" s="103"/>
      <c r="G1322" s="103"/>
      <c r="H1322" s="103"/>
      <c r="I1322" s="103"/>
    </row>
    <row r="1323" spans="1:9" s="26" customFormat="1" x14ac:dyDescent="0.25">
      <c r="A1323" s="38"/>
      <c r="C1323" s="38"/>
      <c r="D1323" s="142"/>
      <c r="E1323" s="140"/>
      <c r="F1323" s="103"/>
      <c r="G1323" s="103"/>
      <c r="H1323" s="103"/>
      <c r="I1323" s="103"/>
    </row>
    <row r="1324" spans="1:9" s="26" customFormat="1" x14ac:dyDescent="0.25">
      <c r="A1324" s="38"/>
      <c r="C1324" s="38"/>
      <c r="D1324" s="142"/>
      <c r="E1324" s="140"/>
      <c r="F1324" s="103"/>
      <c r="G1324" s="103"/>
      <c r="H1324" s="103"/>
      <c r="I1324" s="103"/>
    </row>
    <row r="1325" spans="1:9" s="26" customFormat="1" x14ac:dyDescent="0.25">
      <c r="A1325" s="38"/>
      <c r="C1325" s="38"/>
      <c r="D1325" s="142"/>
      <c r="E1325" s="140"/>
      <c r="F1325" s="103"/>
      <c r="G1325" s="103"/>
      <c r="H1325" s="103"/>
      <c r="I1325" s="103"/>
    </row>
    <row r="1326" spans="1:9" s="26" customFormat="1" x14ac:dyDescent="0.25">
      <c r="A1326" s="38"/>
      <c r="C1326" s="38"/>
      <c r="D1326" s="142"/>
      <c r="E1326" s="140"/>
      <c r="F1326" s="103"/>
      <c r="G1326" s="103"/>
      <c r="H1326" s="103"/>
      <c r="I1326" s="103"/>
    </row>
    <row r="1327" spans="1:9" s="26" customFormat="1" x14ac:dyDescent="0.25">
      <c r="A1327" s="38"/>
      <c r="C1327" s="38"/>
      <c r="D1327" s="142"/>
      <c r="E1327" s="140"/>
      <c r="F1327" s="103"/>
      <c r="G1327" s="103"/>
      <c r="H1327" s="103"/>
      <c r="I1327" s="103"/>
    </row>
    <row r="1328" spans="1:9" s="26" customFormat="1" x14ac:dyDescent="0.25">
      <c r="A1328" s="38"/>
      <c r="C1328" s="38"/>
      <c r="D1328" s="142"/>
      <c r="E1328" s="140"/>
      <c r="F1328" s="103"/>
      <c r="G1328" s="103"/>
      <c r="H1328" s="103"/>
      <c r="I1328" s="103"/>
    </row>
    <row r="1329" spans="1:9" s="26" customFormat="1" x14ac:dyDescent="0.25">
      <c r="A1329" s="38"/>
      <c r="C1329" s="38"/>
      <c r="D1329" s="142"/>
      <c r="E1329" s="140"/>
      <c r="F1329" s="103"/>
      <c r="G1329" s="103"/>
      <c r="H1329" s="103"/>
      <c r="I1329" s="103"/>
    </row>
    <row r="1330" spans="1:9" s="26" customFormat="1" x14ac:dyDescent="0.25">
      <c r="A1330" s="38"/>
      <c r="C1330" s="38"/>
      <c r="D1330" s="142"/>
      <c r="E1330" s="140"/>
      <c r="F1330" s="103"/>
      <c r="G1330" s="103"/>
      <c r="H1330" s="103"/>
      <c r="I1330" s="103"/>
    </row>
    <row r="1331" spans="1:9" s="26" customFormat="1" x14ac:dyDescent="0.25">
      <c r="A1331" s="38"/>
      <c r="C1331" s="38"/>
      <c r="D1331" s="142"/>
      <c r="E1331" s="140"/>
      <c r="F1331" s="103"/>
      <c r="G1331" s="103"/>
      <c r="H1331" s="103"/>
      <c r="I1331" s="103"/>
    </row>
    <row r="1332" spans="1:9" s="26" customFormat="1" x14ac:dyDescent="0.25">
      <c r="A1332" s="38"/>
      <c r="C1332" s="38"/>
      <c r="D1332" s="142"/>
      <c r="E1332" s="140"/>
      <c r="F1332" s="103"/>
      <c r="G1332" s="103"/>
      <c r="H1332" s="103"/>
      <c r="I1332" s="103"/>
    </row>
    <row r="1333" spans="1:9" s="26" customFormat="1" x14ac:dyDescent="0.25">
      <c r="A1333" s="38"/>
      <c r="C1333" s="38"/>
      <c r="D1333" s="142"/>
      <c r="E1333" s="140"/>
      <c r="F1333" s="103"/>
      <c r="G1333" s="103"/>
      <c r="H1333" s="103"/>
      <c r="I1333" s="103"/>
    </row>
    <row r="1334" spans="1:9" s="26" customFormat="1" x14ac:dyDescent="0.25">
      <c r="A1334" s="38"/>
      <c r="C1334" s="38"/>
      <c r="D1334" s="142"/>
      <c r="E1334" s="140"/>
      <c r="F1334" s="103"/>
      <c r="G1334" s="103"/>
      <c r="H1334" s="103"/>
      <c r="I1334" s="103"/>
    </row>
    <row r="1335" spans="1:9" s="26" customFormat="1" x14ac:dyDescent="0.25">
      <c r="A1335" s="38"/>
      <c r="C1335" s="38"/>
      <c r="D1335" s="142"/>
      <c r="E1335" s="140"/>
      <c r="F1335" s="103"/>
      <c r="G1335" s="103"/>
      <c r="H1335" s="103"/>
      <c r="I1335" s="103"/>
    </row>
    <row r="1336" spans="1:9" s="26" customFormat="1" x14ac:dyDescent="0.25">
      <c r="A1336" s="38"/>
      <c r="C1336" s="38"/>
      <c r="D1336" s="142"/>
      <c r="E1336" s="140"/>
      <c r="F1336" s="103"/>
      <c r="G1336" s="103"/>
      <c r="H1336" s="103"/>
      <c r="I1336" s="103"/>
    </row>
    <row r="1337" spans="1:9" s="26" customFormat="1" x14ac:dyDescent="0.25">
      <c r="A1337" s="38"/>
      <c r="C1337" s="38"/>
      <c r="D1337" s="142"/>
      <c r="E1337" s="140"/>
      <c r="F1337" s="103"/>
      <c r="G1337" s="103"/>
      <c r="H1337" s="103"/>
      <c r="I1337" s="103"/>
    </row>
    <row r="1338" spans="1:9" s="26" customFormat="1" x14ac:dyDescent="0.25">
      <c r="A1338" s="38"/>
      <c r="C1338" s="38"/>
      <c r="D1338" s="142"/>
      <c r="E1338" s="140"/>
      <c r="F1338" s="103"/>
      <c r="G1338" s="103"/>
      <c r="H1338" s="103"/>
      <c r="I1338" s="103"/>
    </row>
    <row r="1339" spans="1:9" s="26" customFormat="1" x14ac:dyDescent="0.25">
      <c r="A1339" s="38"/>
      <c r="C1339" s="38"/>
      <c r="D1339" s="142"/>
      <c r="E1339" s="140"/>
      <c r="F1339" s="103"/>
      <c r="G1339" s="103"/>
      <c r="H1339" s="103"/>
      <c r="I1339" s="103"/>
    </row>
    <row r="1340" spans="1:9" s="26" customFormat="1" x14ac:dyDescent="0.25">
      <c r="A1340" s="38"/>
      <c r="C1340" s="38"/>
      <c r="D1340" s="142"/>
      <c r="E1340" s="140"/>
      <c r="F1340" s="103"/>
      <c r="G1340" s="103"/>
      <c r="H1340" s="103"/>
      <c r="I1340" s="103"/>
    </row>
    <row r="1341" spans="1:9" s="26" customFormat="1" x14ac:dyDescent="0.25">
      <c r="A1341" s="38"/>
      <c r="C1341" s="38"/>
      <c r="D1341" s="142"/>
      <c r="E1341" s="140"/>
      <c r="F1341" s="103"/>
      <c r="G1341" s="103"/>
      <c r="H1341" s="103"/>
      <c r="I1341" s="103"/>
    </row>
    <row r="1342" spans="1:9" s="26" customFormat="1" x14ac:dyDescent="0.25">
      <c r="A1342" s="38"/>
      <c r="C1342" s="38"/>
      <c r="D1342" s="142"/>
      <c r="E1342" s="140"/>
      <c r="F1342" s="103"/>
      <c r="G1342" s="103"/>
      <c r="H1342" s="103"/>
      <c r="I1342" s="103"/>
    </row>
    <row r="1343" spans="1:9" s="26" customFormat="1" x14ac:dyDescent="0.25">
      <c r="A1343" s="38"/>
      <c r="C1343" s="38"/>
      <c r="D1343" s="142"/>
      <c r="E1343" s="140"/>
      <c r="F1343" s="103"/>
      <c r="G1343" s="103"/>
      <c r="H1343" s="103"/>
      <c r="I1343" s="103"/>
    </row>
    <row r="1344" spans="1:9" s="26" customFormat="1" x14ac:dyDescent="0.25">
      <c r="A1344" s="38"/>
      <c r="C1344" s="38"/>
      <c r="D1344" s="142"/>
      <c r="E1344" s="140"/>
      <c r="F1344" s="103"/>
      <c r="G1344" s="103"/>
      <c r="H1344" s="103"/>
      <c r="I1344" s="103"/>
    </row>
    <row r="1345" spans="1:9" s="26" customFormat="1" x14ac:dyDescent="0.25">
      <c r="A1345" s="38"/>
      <c r="C1345" s="38"/>
      <c r="D1345" s="142"/>
      <c r="E1345" s="140"/>
      <c r="F1345" s="103"/>
      <c r="G1345" s="103"/>
      <c r="H1345" s="103"/>
      <c r="I1345" s="103"/>
    </row>
    <row r="1346" spans="1:9" s="26" customFormat="1" x14ac:dyDescent="0.25">
      <c r="A1346" s="38"/>
      <c r="C1346" s="38"/>
      <c r="D1346" s="142"/>
      <c r="E1346" s="140"/>
      <c r="F1346" s="103"/>
      <c r="G1346" s="103"/>
      <c r="H1346" s="103"/>
      <c r="I1346" s="103"/>
    </row>
    <row r="1347" spans="1:9" s="26" customFormat="1" x14ac:dyDescent="0.25">
      <c r="A1347" s="38"/>
      <c r="C1347" s="38"/>
      <c r="D1347" s="142"/>
      <c r="E1347" s="140"/>
      <c r="F1347" s="103"/>
      <c r="G1347" s="103"/>
      <c r="H1347" s="103"/>
      <c r="I1347" s="103"/>
    </row>
    <row r="1348" spans="1:9" s="26" customFormat="1" x14ac:dyDescent="0.25">
      <c r="A1348" s="38"/>
      <c r="C1348" s="38"/>
      <c r="D1348" s="142"/>
      <c r="E1348" s="140"/>
      <c r="F1348" s="103"/>
      <c r="G1348" s="103"/>
      <c r="H1348" s="103"/>
      <c r="I1348" s="103"/>
    </row>
    <row r="1349" spans="1:9" s="26" customFormat="1" x14ac:dyDescent="0.25">
      <c r="A1349" s="38"/>
      <c r="C1349" s="38"/>
      <c r="D1349" s="142"/>
      <c r="E1349" s="140"/>
      <c r="F1349" s="103"/>
      <c r="G1349" s="103"/>
      <c r="H1349" s="103"/>
      <c r="I1349" s="103"/>
    </row>
    <row r="1350" spans="1:9" s="26" customFormat="1" x14ac:dyDescent="0.25">
      <c r="A1350" s="38"/>
      <c r="C1350" s="38"/>
      <c r="D1350" s="142"/>
      <c r="E1350" s="140"/>
      <c r="F1350" s="103"/>
      <c r="G1350" s="103"/>
      <c r="H1350" s="103"/>
      <c r="I1350" s="103"/>
    </row>
    <row r="1351" spans="1:9" s="26" customFormat="1" x14ac:dyDescent="0.25">
      <c r="A1351" s="38"/>
      <c r="C1351" s="38"/>
      <c r="D1351" s="142"/>
      <c r="E1351" s="140"/>
      <c r="F1351" s="103"/>
      <c r="G1351" s="103"/>
      <c r="H1351" s="103"/>
      <c r="I1351" s="103"/>
    </row>
    <row r="1352" spans="1:9" s="26" customFormat="1" x14ac:dyDescent="0.25">
      <c r="A1352" s="38"/>
      <c r="C1352" s="38"/>
      <c r="D1352" s="142"/>
      <c r="E1352" s="140"/>
      <c r="F1352" s="103"/>
      <c r="G1352" s="103"/>
      <c r="H1352" s="103"/>
      <c r="I1352" s="103"/>
    </row>
    <row r="1353" spans="1:9" s="26" customFormat="1" x14ac:dyDescent="0.25">
      <c r="A1353" s="38"/>
      <c r="C1353" s="38"/>
      <c r="D1353" s="142"/>
      <c r="E1353" s="140"/>
      <c r="F1353" s="103"/>
      <c r="G1353" s="103"/>
      <c r="H1353" s="103"/>
      <c r="I1353" s="103"/>
    </row>
    <row r="1354" spans="1:9" s="26" customFormat="1" x14ac:dyDescent="0.25">
      <c r="A1354" s="38"/>
      <c r="C1354" s="38"/>
      <c r="D1354" s="142"/>
      <c r="E1354" s="140"/>
      <c r="F1354" s="103"/>
      <c r="G1354" s="103"/>
      <c r="H1354" s="103"/>
      <c r="I1354" s="103"/>
    </row>
    <row r="1355" spans="1:9" s="26" customFormat="1" x14ac:dyDescent="0.25">
      <c r="A1355" s="38"/>
      <c r="C1355" s="38"/>
      <c r="D1355" s="142"/>
      <c r="E1355" s="140"/>
      <c r="F1355" s="103"/>
      <c r="G1355" s="103"/>
      <c r="H1355" s="103"/>
      <c r="I1355" s="103"/>
    </row>
    <row r="1356" spans="1:9" s="26" customFormat="1" x14ac:dyDescent="0.25">
      <c r="A1356" s="38"/>
      <c r="C1356" s="38"/>
      <c r="D1356" s="142"/>
      <c r="E1356" s="140"/>
      <c r="F1356" s="103"/>
      <c r="G1356" s="103"/>
      <c r="H1356" s="103"/>
      <c r="I1356" s="103"/>
    </row>
    <row r="1357" spans="1:9" s="26" customFormat="1" x14ac:dyDescent="0.25">
      <c r="A1357" s="38"/>
      <c r="C1357" s="38"/>
      <c r="D1357" s="142"/>
      <c r="E1357" s="140"/>
      <c r="F1357" s="103"/>
      <c r="G1357" s="103"/>
      <c r="H1357" s="103"/>
      <c r="I1357" s="103"/>
    </row>
    <row r="1358" spans="1:9" s="26" customFormat="1" x14ac:dyDescent="0.25">
      <c r="A1358" s="38"/>
      <c r="C1358" s="38"/>
      <c r="D1358" s="142"/>
      <c r="E1358" s="140"/>
      <c r="F1358" s="103"/>
      <c r="G1358" s="103"/>
      <c r="H1358" s="103"/>
      <c r="I1358" s="103"/>
    </row>
    <row r="1359" spans="1:9" s="26" customFormat="1" x14ac:dyDescent="0.25">
      <c r="A1359" s="38"/>
      <c r="C1359" s="38"/>
      <c r="D1359" s="142"/>
      <c r="E1359" s="140"/>
      <c r="F1359" s="103"/>
      <c r="G1359" s="103"/>
      <c r="H1359" s="103"/>
      <c r="I1359" s="103"/>
    </row>
    <row r="1360" spans="1:9" s="26" customFormat="1" x14ac:dyDescent="0.25">
      <c r="A1360" s="38"/>
      <c r="C1360" s="38"/>
      <c r="D1360" s="142"/>
      <c r="E1360" s="140"/>
      <c r="F1360" s="103"/>
      <c r="G1360" s="103"/>
      <c r="H1360" s="103"/>
      <c r="I1360" s="103"/>
    </row>
    <row r="1361" spans="1:9" s="26" customFormat="1" x14ac:dyDescent="0.25">
      <c r="A1361" s="38"/>
      <c r="C1361" s="38"/>
      <c r="D1361" s="142"/>
      <c r="E1361" s="140"/>
      <c r="F1361" s="103"/>
      <c r="G1361" s="103"/>
      <c r="H1361" s="103"/>
      <c r="I1361" s="103"/>
    </row>
    <row r="1362" spans="1:9" s="26" customFormat="1" x14ac:dyDescent="0.25">
      <c r="A1362" s="38"/>
      <c r="C1362" s="38"/>
      <c r="D1362" s="142"/>
      <c r="E1362" s="140"/>
      <c r="F1362" s="103"/>
      <c r="G1362" s="103"/>
      <c r="H1362" s="103"/>
      <c r="I1362" s="103"/>
    </row>
    <row r="1363" spans="1:9" s="26" customFormat="1" x14ac:dyDescent="0.25">
      <c r="A1363" s="38"/>
      <c r="C1363" s="38"/>
      <c r="D1363" s="142"/>
      <c r="E1363" s="140"/>
      <c r="F1363" s="103"/>
      <c r="G1363" s="103"/>
      <c r="H1363" s="103"/>
      <c r="I1363" s="103"/>
    </row>
    <row r="1364" spans="1:9" s="26" customFormat="1" x14ac:dyDescent="0.25">
      <c r="A1364" s="38"/>
      <c r="C1364" s="38"/>
      <c r="D1364" s="142"/>
      <c r="E1364" s="140"/>
      <c r="F1364" s="103"/>
      <c r="G1364" s="103"/>
      <c r="H1364" s="103"/>
      <c r="I1364" s="103"/>
    </row>
    <row r="1365" spans="1:9" s="26" customFormat="1" x14ac:dyDescent="0.25">
      <c r="A1365" s="38"/>
      <c r="C1365" s="38"/>
      <c r="D1365" s="142"/>
      <c r="E1365" s="140"/>
      <c r="F1365" s="103"/>
      <c r="G1365" s="103"/>
      <c r="H1365" s="103"/>
      <c r="I1365" s="103"/>
    </row>
    <row r="1366" spans="1:9" s="26" customFormat="1" x14ac:dyDescent="0.25">
      <c r="A1366" s="38"/>
      <c r="C1366" s="38"/>
      <c r="D1366" s="142"/>
      <c r="E1366" s="140"/>
      <c r="F1366" s="103"/>
      <c r="G1366" s="103"/>
      <c r="H1366" s="103"/>
      <c r="I1366" s="103"/>
    </row>
    <row r="1367" spans="1:9" s="26" customFormat="1" x14ac:dyDescent="0.25">
      <c r="A1367" s="38"/>
      <c r="C1367" s="38"/>
      <c r="D1367" s="142"/>
      <c r="E1367" s="140"/>
      <c r="F1367" s="103"/>
      <c r="G1367" s="103"/>
      <c r="H1367" s="103"/>
      <c r="I1367" s="103"/>
    </row>
    <row r="1368" spans="1:9" s="26" customFormat="1" x14ac:dyDescent="0.25">
      <c r="A1368" s="38"/>
      <c r="C1368" s="38"/>
      <c r="D1368" s="142"/>
      <c r="E1368" s="140"/>
      <c r="F1368" s="103"/>
      <c r="G1368" s="103"/>
      <c r="H1368" s="103"/>
      <c r="I1368" s="103"/>
    </row>
    <row r="1369" spans="1:9" s="26" customFormat="1" x14ac:dyDescent="0.25">
      <c r="A1369" s="38"/>
      <c r="C1369" s="38"/>
      <c r="D1369" s="142"/>
      <c r="E1369" s="140"/>
      <c r="F1369" s="103"/>
      <c r="G1369" s="103"/>
      <c r="H1369" s="103"/>
      <c r="I1369" s="103"/>
    </row>
    <row r="1370" spans="1:9" s="26" customFormat="1" x14ac:dyDescent="0.25">
      <c r="A1370" s="38"/>
      <c r="C1370" s="38"/>
      <c r="D1370" s="142"/>
      <c r="E1370" s="140"/>
      <c r="F1370" s="103"/>
      <c r="G1370" s="103"/>
      <c r="H1370" s="103"/>
      <c r="I1370" s="103"/>
    </row>
    <row r="1371" spans="1:9" s="26" customFormat="1" x14ac:dyDescent="0.25">
      <c r="A1371" s="38"/>
      <c r="C1371" s="38"/>
      <c r="D1371" s="142"/>
      <c r="E1371" s="140"/>
      <c r="F1371" s="103"/>
      <c r="G1371" s="103"/>
      <c r="H1371" s="103"/>
      <c r="I1371" s="103"/>
    </row>
    <row r="1372" spans="1:9" s="26" customFormat="1" x14ac:dyDescent="0.25">
      <c r="A1372" s="38"/>
      <c r="C1372" s="38"/>
      <c r="D1372" s="142"/>
      <c r="E1372" s="140"/>
      <c r="F1372" s="103"/>
      <c r="G1372" s="103"/>
      <c r="H1372" s="103"/>
      <c r="I1372" s="103"/>
    </row>
    <row r="1373" spans="1:9" s="26" customFormat="1" x14ac:dyDescent="0.25">
      <c r="A1373" s="38"/>
      <c r="C1373" s="38"/>
      <c r="D1373" s="142"/>
      <c r="E1373" s="140"/>
      <c r="F1373" s="103"/>
      <c r="G1373" s="103"/>
      <c r="H1373" s="103"/>
      <c r="I1373" s="103"/>
    </row>
    <row r="1374" spans="1:9" s="26" customFormat="1" x14ac:dyDescent="0.25">
      <c r="A1374" s="38"/>
      <c r="C1374" s="38"/>
      <c r="D1374" s="142"/>
      <c r="E1374" s="140"/>
      <c r="F1374" s="103"/>
      <c r="G1374" s="103"/>
      <c r="H1374" s="103"/>
      <c r="I1374" s="103"/>
    </row>
    <row r="1375" spans="1:9" s="26" customFormat="1" x14ac:dyDescent="0.25">
      <c r="A1375" s="38"/>
      <c r="C1375" s="38"/>
      <c r="D1375" s="142"/>
      <c r="E1375" s="140"/>
      <c r="F1375" s="103"/>
      <c r="G1375" s="103"/>
      <c r="H1375" s="103"/>
      <c r="I1375" s="103"/>
    </row>
    <row r="1376" spans="1:9" s="26" customFormat="1" x14ac:dyDescent="0.25">
      <c r="A1376" s="38"/>
      <c r="C1376" s="38"/>
      <c r="D1376" s="142"/>
      <c r="E1376" s="140"/>
      <c r="F1376" s="103"/>
      <c r="G1376" s="103"/>
      <c r="H1376" s="103"/>
      <c r="I1376" s="103"/>
    </row>
    <row r="1377" spans="1:9" s="26" customFormat="1" x14ac:dyDescent="0.25">
      <c r="A1377" s="38"/>
      <c r="C1377" s="38"/>
      <c r="D1377" s="142"/>
      <c r="E1377" s="140"/>
      <c r="F1377" s="103"/>
      <c r="G1377" s="103"/>
      <c r="H1377" s="103"/>
      <c r="I1377" s="103"/>
    </row>
    <row r="1378" spans="1:9" s="26" customFormat="1" x14ac:dyDescent="0.25">
      <c r="A1378" s="38"/>
      <c r="C1378" s="38"/>
      <c r="D1378" s="142"/>
      <c r="E1378" s="140"/>
      <c r="F1378" s="103"/>
      <c r="G1378" s="103"/>
      <c r="H1378" s="103"/>
      <c r="I1378" s="103"/>
    </row>
    <row r="1379" spans="1:9" s="26" customFormat="1" x14ac:dyDescent="0.25">
      <c r="A1379" s="38"/>
      <c r="C1379" s="38"/>
      <c r="D1379" s="142"/>
      <c r="E1379" s="140"/>
      <c r="F1379" s="103"/>
      <c r="G1379" s="103"/>
      <c r="H1379" s="103"/>
      <c r="I1379" s="103"/>
    </row>
    <row r="1380" spans="1:9" s="26" customFormat="1" x14ac:dyDescent="0.25">
      <c r="A1380" s="38"/>
      <c r="C1380" s="38"/>
      <c r="D1380" s="142"/>
      <c r="E1380" s="140"/>
      <c r="F1380" s="103"/>
      <c r="G1380" s="103"/>
      <c r="H1380" s="103"/>
      <c r="I1380" s="103"/>
    </row>
    <row r="1381" spans="1:9" s="26" customFormat="1" x14ac:dyDescent="0.25">
      <c r="A1381" s="38"/>
      <c r="C1381" s="38"/>
      <c r="D1381" s="142"/>
      <c r="E1381" s="140"/>
      <c r="F1381" s="103"/>
      <c r="G1381" s="103"/>
      <c r="H1381" s="103"/>
      <c r="I1381" s="103"/>
    </row>
    <row r="1382" spans="1:9" s="26" customFormat="1" x14ac:dyDescent="0.25">
      <c r="A1382" s="38"/>
      <c r="C1382" s="38"/>
      <c r="D1382" s="142"/>
      <c r="E1382" s="140"/>
      <c r="F1382" s="103"/>
      <c r="G1382" s="103"/>
      <c r="H1382" s="103"/>
      <c r="I1382" s="103"/>
    </row>
    <row r="1383" spans="1:9" s="26" customFormat="1" x14ac:dyDescent="0.25">
      <c r="A1383" s="38"/>
      <c r="C1383" s="38"/>
      <c r="D1383" s="142"/>
      <c r="E1383" s="140"/>
      <c r="F1383" s="103"/>
      <c r="G1383" s="103"/>
      <c r="H1383" s="103"/>
      <c r="I1383" s="103"/>
    </row>
    <row r="1384" spans="1:9" s="26" customFormat="1" x14ac:dyDescent="0.25">
      <c r="A1384" s="38"/>
      <c r="C1384" s="38"/>
      <c r="D1384" s="142"/>
      <c r="E1384" s="140"/>
      <c r="F1384" s="103"/>
      <c r="G1384" s="103"/>
      <c r="H1384" s="103"/>
      <c r="I1384" s="103"/>
    </row>
    <row r="1385" spans="1:9" s="26" customFormat="1" x14ac:dyDescent="0.25">
      <c r="A1385" s="38"/>
      <c r="C1385" s="38"/>
      <c r="D1385" s="142"/>
      <c r="E1385" s="140"/>
      <c r="F1385" s="103"/>
      <c r="G1385" s="103"/>
      <c r="H1385" s="103"/>
      <c r="I1385" s="103"/>
    </row>
    <row r="1386" spans="1:9" s="26" customFormat="1" x14ac:dyDescent="0.25">
      <c r="A1386" s="38"/>
      <c r="C1386" s="38"/>
      <c r="D1386" s="142"/>
      <c r="E1386" s="140"/>
      <c r="F1386" s="103"/>
      <c r="G1386" s="103"/>
      <c r="H1386" s="103"/>
      <c r="I1386" s="103"/>
    </row>
    <row r="1387" spans="1:9" s="26" customFormat="1" x14ac:dyDescent="0.25">
      <c r="A1387" s="38"/>
      <c r="C1387" s="38"/>
      <c r="D1387" s="142"/>
      <c r="E1387" s="140"/>
      <c r="F1387" s="103"/>
      <c r="G1387" s="103"/>
      <c r="H1387" s="103"/>
      <c r="I1387" s="103"/>
    </row>
    <row r="1388" spans="1:9" s="26" customFormat="1" x14ac:dyDescent="0.25">
      <c r="A1388" s="38"/>
      <c r="C1388" s="38"/>
      <c r="D1388" s="142"/>
      <c r="E1388" s="140"/>
      <c r="F1388" s="103"/>
      <c r="G1388" s="103"/>
      <c r="H1388" s="103"/>
      <c r="I1388" s="103"/>
    </row>
    <row r="1389" spans="1:9" s="26" customFormat="1" x14ac:dyDescent="0.25">
      <c r="A1389" s="38"/>
      <c r="C1389" s="38"/>
      <c r="D1389" s="142"/>
      <c r="E1389" s="140"/>
      <c r="F1389" s="103"/>
      <c r="G1389" s="103"/>
      <c r="H1389" s="103"/>
      <c r="I1389" s="103"/>
    </row>
    <row r="1390" spans="1:9" s="26" customFormat="1" x14ac:dyDescent="0.25">
      <c r="A1390" s="38"/>
      <c r="C1390" s="38"/>
      <c r="D1390" s="142"/>
      <c r="E1390" s="140"/>
      <c r="F1390" s="103"/>
      <c r="G1390" s="103"/>
      <c r="H1390" s="103"/>
      <c r="I1390" s="103"/>
    </row>
    <row r="1391" spans="1:9" s="26" customFormat="1" x14ac:dyDescent="0.25">
      <c r="A1391" s="38"/>
      <c r="C1391" s="38"/>
      <c r="D1391" s="142"/>
      <c r="E1391" s="140"/>
      <c r="F1391" s="103"/>
      <c r="G1391" s="103"/>
      <c r="H1391" s="103"/>
      <c r="I1391" s="103"/>
    </row>
    <row r="1392" spans="1:9" s="26" customFormat="1" x14ac:dyDescent="0.25">
      <c r="A1392" s="38"/>
      <c r="C1392" s="38"/>
      <c r="D1392" s="142"/>
      <c r="E1392" s="140"/>
      <c r="F1392" s="103"/>
      <c r="G1392" s="103"/>
      <c r="H1392" s="103"/>
      <c r="I1392" s="103"/>
    </row>
    <row r="1393" spans="1:9" s="26" customFormat="1" x14ac:dyDescent="0.25">
      <c r="A1393" s="38"/>
      <c r="C1393" s="38"/>
      <c r="D1393" s="142"/>
      <c r="E1393" s="140"/>
      <c r="F1393" s="103"/>
      <c r="G1393" s="103"/>
      <c r="H1393" s="103"/>
      <c r="I1393" s="103"/>
    </row>
    <row r="1394" spans="1:9" s="26" customFormat="1" x14ac:dyDescent="0.25">
      <c r="A1394" s="38"/>
      <c r="C1394" s="38"/>
      <c r="D1394" s="142"/>
      <c r="E1394" s="140"/>
      <c r="F1394" s="103"/>
      <c r="G1394" s="103"/>
      <c r="H1394" s="103"/>
      <c r="I1394" s="103"/>
    </row>
    <row r="1395" spans="1:9" s="26" customFormat="1" x14ac:dyDescent="0.25">
      <c r="A1395" s="38"/>
      <c r="C1395" s="38"/>
      <c r="D1395" s="142"/>
      <c r="E1395" s="140"/>
      <c r="F1395" s="103"/>
      <c r="G1395" s="103"/>
      <c r="H1395" s="103"/>
      <c r="I1395" s="103"/>
    </row>
    <row r="1396" spans="1:9" s="26" customFormat="1" x14ac:dyDescent="0.25">
      <c r="A1396" s="38"/>
      <c r="C1396" s="38"/>
      <c r="D1396" s="142"/>
      <c r="E1396" s="140"/>
      <c r="F1396" s="103"/>
      <c r="G1396" s="103"/>
      <c r="H1396" s="103"/>
      <c r="I1396" s="103"/>
    </row>
    <row r="1397" spans="1:9" s="26" customFormat="1" x14ac:dyDescent="0.25">
      <c r="A1397" s="38"/>
      <c r="C1397" s="38"/>
      <c r="D1397" s="142"/>
      <c r="E1397" s="140"/>
      <c r="F1397" s="103"/>
      <c r="G1397" s="103"/>
      <c r="H1397" s="103"/>
      <c r="I1397" s="103"/>
    </row>
    <row r="1398" spans="1:9" s="26" customFormat="1" x14ac:dyDescent="0.25">
      <c r="A1398" s="38"/>
      <c r="C1398" s="38"/>
      <c r="D1398" s="142"/>
      <c r="E1398" s="140"/>
      <c r="F1398" s="103"/>
      <c r="G1398" s="103"/>
      <c r="H1398" s="103"/>
      <c r="I1398" s="103"/>
    </row>
    <row r="1399" spans="1:9" s="26" customFormat="1" x14ac:dyDescent="0.25">
      <c r="A1399" s="38"/>
      <c r="C1399" s="38"/>
      <c r="D1399" s="142"/>
      <c r="E1399" s="140"/>
      <c r="F1399" s="103"/>
      <c r="G1399" s="103"/>
      <c r="H1399" s="103"/>
      <c r="I1399" s="103"/>
    </row>
    <row r="1400" spans="1:9" s="26" customFormat="1" x14ac:dyDescent="0.25">
      <c r="A1400" s="38"/>
      <c r="C1400" s="38"/>
      <c r="D1400" s="142"/>
      <c r="E1400" s="140"/>
      <c r="F1400" s="103"/>
      <c r="G1400" s="103"/>
      <c r="H1400" s="103"/>
      <c r="I1400" s="103"/>
    </row>
    <row r="1401" spans="1:9" s="26" customFormat="1" x14ac:dyDescent="0.25">
      <c r="A1401" s="38"/>
      <c r="C1401" s="38"/>
      <c r="D1401" s="142"/>
      <c r="E1401" s="140"/>
      <c r="F1401" s="103"/>
      <c r="G1401" s="103"/>
      <c r="H1401" s="103"/>
      <c r="I1401" s="103"/>
    </row>
    <row r="1402" spans="1:9" s="26" customFormat="1" x14ac:dyDescent="0.25">
      <c r="A1402" s="38"/>
      <c r="C1402" s="38"/>
      <c r="D1402" s="142"/>
      <c r="E1402" s="140"/>
      <c r="F1402" s="103"/>
      <c r="G1402" s="103"/>
      <c r="H1402" s="103"/>
      <c r="I1402" s="103"/>
    </row>
    <row r="1403" spans="1:9" s="26" customFormat="1" x14ac:dyDescent="0.25">
      <c r="A1403" s="38"/>
      <c r="C1403" s="38"/>
      <c r="D1403" s="142"/>
      <c r="E1403" s="140"/>
      <c r="F1403" s="103"/>
      <c r="G1403" s="103"/>
      <c r="H1403" s="103"/>
      <c r="I1403" s="103"/>
    </row>
    <row r="1404" spans="1:9" s="26" customFormat="1" x14ac:dyDescent="0.25">
      <c r="A1404" s="38"/>
      <c r="C1404" s="38"/>
      <c r="D1404" s="142"/>
      <c r="E1404" s="140"/>
      <c r="F1404" s="103"/>
      <c r="G1404" s="103"/>
      <c r="H1404" s="103"/>
      <c r="I1404" s="103"/>
    </row>
    <row r="1405" spans="1:9" s="26" customFormat="1" x14ac:dyDescent="0.25">
      <c r="A1405" s="38"/>
      <c r="C1405" s="38"/>
      <c r="D1405" s="142"/>
      <c r="E1405" s="140"/>
      <c r="F1405" s="103"/>
      <c r="G1405" s="103"/>
      <c r="H1405" s="103"/>
      <c r="I1405" s="103"/>
    </row>
    <row r="1406" spans="1:9" s="26" customFormat="1" x14ac:dyDescent="0.25">
      <c r="A1406" s="38"/>
      <c r="C1406" s="38"/>
      <c r="D1406" s="142"/>
      <c r="E1406" s="140"/>
      <c r="F1406" s="103"/>
      <c r="G1406" s="103"/>
      <c r="H1406" s="103"/>
      <c r="I1406" s="103"/>
    </row>
    <row r="1407" spans="1:9" s="26" customFormat="1" x14ac:dyDescent="0.25">
      <c r="A1407" s="38"/>
      <c r="C1407" s="38"/>
      <c r="D1407" s="142"/>
      <c r="E1407" s="140"/>
      <c r="F1407" s="103"/>
      <c r="G1407" s="103"/>
      <c r="H1407" s="103"/>
      <c r="I1407" s="103"/>
    </row>
    <row r="1408" spans="1:9" s="26" customFormat="1" x14ac:dyDescent="0.25">
      <c r="A1408" s="38"/>
      <c r="C1408" s="38"/>
      <c r="D1408" s="142"/>
      <c r="E1408" s="140"/>
      <c r="F1408" s="103"/>
      <c r="G1408" s="103"/>
      <c r="H1408" s="103"/>
      <c r="I1408" s="103"/>
    </row>
    <row r="1409" spans="1:9" s="26" customFormat="1" x14ac:dyDescent="0.25">
      <c r="A1409" s="38"/>
      <c r="C1409" s="38"/>
      <c r="D1409" s="142"/>
      <c r="E1409" s="140"/>
      <c r="F1409" s="103"/>
      <c r="G1409" s="103"/>
      <c r="H1409" s="103"/>
      <c r="I1409" s="103"/>
    </row>
    <row r="1410" spans="1:9" s="26" customFormat="1" x14ac:dyDescent="0.25">
      <c r="A1410" s="38"/>
      <c r="C1410" s="38"/>
      <c r="D1410" s="142"/>
      <c r="E1410" s="140"/>
      <c r="F1410" s="103"/>
      <c r="G1410" s="103"/>
      <c r="H1410" s="103"/>
      <c r="I1410" s="103"/>
    </row>
    <row r="1411" spans="1:9" s="26" customFormat="1" x14ac:dyDescent="0.25">
      <c r="A1411" s="38"/>
      <c r="C1411" s="38"/>
      <c r="D1411" s="142"/>
      <c r="E1411" s="140"/>
      <c r="F1411" s="103"/>
      <c r="G1411" s="103"/>
      <c r="H1411" s="103"/>
      <c r="I1411" s="103"/>
    </row>
    <row r="1412" spans="1:9" s="26" customFormat="1" x14ac:dyDescent="0.25">
      <c r="A1412" s="38"/>
      <c r="C1412" s="38"/>
      <c r="D1412" s="142"/>
      <c r="E1412" s="140"/>
      <c r="F1412" s="103"/>
      <c r="G1412" s="103"/>
      <c r="H1412" s="103"/>
      <c r="I1412" s="103"/>
    </row>
    <row r="1413" spans="1:9" s="26" customFormat="1" x14ac:dyDescent="0.25">
      <c r="A1413" s="38"/>
      <c r="C1413" s="38"/>
      <c r="D1413" s="142"/>
      <c r="E1413" s="140"/>
      <c r="F1413" s="103"/>
      <c r="G1413" s="103"/>
      <c r="H1413" s="103"/>
      <c r="I1413" s="103"/>
    </row>
    <row r="1414" spans="1:9" s="26" customFormat="1" x14ac:dyDescent="0.25">
      <c r="A1414" s="38"/>
      <c r="C1414" s="38"/>
      <c r="D1414" s="142"/>
      <c r="E1414" s="140"/>
      <c r="F1414" s="103"/>
      <c r="G1414" s="103"/>
      <c r="H1414" s="103"/>
      <c r="I1414" s="103"/>
    </row>
    <row r="1415" spans="1:9" s="26" customFormat="1" x14ac:dyDescent="0.25">
      <c r="A1415" s="38"/>
      <c r="C1415" s="38"/>
      <c r="D1415" s="142"/>
      <c r="E1415" s="140"/>
      <c r="F1415" s="103"/>
      <c r="G1415" s="103"/>
      <c r="H1415" s="103"/>
      <c r="I1415" s="103"/>
    </row>
    <row r="1416" spans="1:9" s="26" customFormat="1" x14ac:dyDescent="0.25">
      <c r="A1416" s="38"/>
      <c r="C1416" s="38"/>
      <c r="D1416" s="142"/>
      <c r="E1416" s="140"/>
      <c r="F1416" s="103"/>
      <c r="G1416" s="103"/>
      <c r="H1416" s="103"/>
      <c r="I1416" s="103"/>
    </row>
    <row r="1417" spans="1:9" s="26" customFormat="1" x14ac:dyDescent="0.25">
      <c r="A1417" s="38"/>
      <c r="C1417" s="38"/>
      <c r="D1417" s="142"/>
      <c r="E1417" s="140"/>
      <c r="F1417" s="103"/>
      <c r="G1417" s="103"/>
      <c r="H1417" s="103"/>
      <c r="I1417" s="103"/>
    </row>
    <row r="1418" spans="1:9" s="26" customFormat="1" x14ac:dyDescent="0.25">
      <c r="A1418" s="38"/>
      <c r="C1418" s="38"/>
      <c r="D1418" s="142"/>
      <c r="E1418" s="140"/>
      <c r="F1418" s="103"/>
      <c r="G1418" s="103"/>
      <c r="H1418" s="103"/>
      <c r="I1418" s="103"/>
    </row>
    <row r="1419" spans="1:9" s="26" customFormat="1" x14ac:dyDescent="0.25">
      <c r="A1419" s="38"/>
      <c r="C1419" s="38"/>
      <c r="D1419" s="142"/>
      <c r="E1419" s="140"/>
      <c r="F1419" s="103"/>
      <c r="G1419" s="103"/>
      <c r="H1419" s="103"/>
      <c r="I1419" s="103"/>
    </row>
    <row r="1420" spans="1:9" s="26" customFormat="1" x14ac:dyDescent="0.25">
      <c r="A1420" s="38"/>
      <c r="C1420" s="38"/>
      <c r="D1420" s="142"/>
      <c r="E1420" s="140"/>
      <c r="F1420" s="103"/>
      <c r="G1420" s="103"/>
      <c r="H1420" s="103"/>
      <c r="I1420" s="103"/>
    </row>
    <row r="1421" spans="1:9" s="26" customFormat="1" x14ac:dyDescent="0.25">
      <c r="A1421" s="38"/>
      <c r="C1421" s="38"/>
      <c r="D1421" s="142"/>
      <c r="E1421" s="140"/>
      <c r="F1421" s="103"/>
      <c r="G1421" s="103"/>
      <c r="H1421" s="103"/>
      <c r="I1421" s="103"/>
    </row>
    <row r="1422" spans="1:9" s="26" customFormat="1" x14ac:dyDescent="0.25">
      <c r="A1422" s="38"/>
      <c r="C1422" s="38"/>
      <c r="D1422" s="142"/>
      <c r="E1422" s="140"/>
      <c r="F1422" s="103"/>
      <c r="G1422" s="103"/>
      <c r="H1422" s="103"/>
      <c r="I1422" s="103"/>
    </row>
    <row r="1423" spans="1:9" s="26" customFormat="1" x14ac:dyDescent="0.25">
      <c r="A1423" s="38"/>
      <c r="C1423" s="38"/>
      <c r="D1423" s="142"/>
      <c r="E1423" s="140"/>
      <c r="F1423" s="103"/>
      <c r="G1423" s="103"/>
      <c r="H1423" s="103"/>
      <c r="I1423" s="103"/>
    </row>
    <row r="1424" spans="1:9" s="26" customFormat="1" x14ac:dyDescent="0.25">
      <c r="A1424" s="38"/>
      <c r="C1424" s="38"/>
      <c r="D1424" s="142"/>
      <c r="E1424" s="140"/>
      <c r="F1424" s="103"/>
      <c r="G1424" s="103"/>
      <c r="H1424" s="103"/>
      <c r="I1424" s="103"/>
    </row>
    <row r="1425" spans="1:9" s="26" customFormat="1" x14ac:dyDescent="0.25">
      <c r="A1425" s="38"/>
      <c r="C1425" s="38"/>
      <c r="D1425" s="142"/>
      <c r="E1425" s="140"/>
      <c r="F1425" s="103"/>
      <c r="G1425" s="103"/>
      <c r="H1425" s="103"/>
      <c r="I1425" s="103"/>
    </row>
    <row r="1426" spans="1:9" s="26" customFormat="1" x14ac:dyDescent="0.25">
      <c r="A1426" s="38"/>
      <c r="C1426" s="38"/>
      <c r="D1426" s="142"/>
      <c r="E1426" s="140"/>
      <c r="F1426" s="103"/>
      <c r="G1426" s="103"/>
      <c r="H1426" s="103"/>
      <c r="I1426" s="103"/>
    </row>
    <row r="1427" spans="1:9" s="26" customFormat="1" x14ac:dyDescent="0.25">
      <c r="A1427" s="38"/>
      <c r="C1427" s="38"/>
      <c r="D1427" s="142"/>
      <c r="E1427" s="140"/>
      <c r="F1427" s="103"/>
      <c r="G1427" s="103"/>
      <c r="H1427" s="103"/>
      <c r="I1427" s="103"/>
    </row>
    <row r="1428" spans="1:9" s="26" customFormat="1" x14ac:dyDescent="0.25">
      <c r="A1428" s="38"/>
      <c r="C1428" s="38"/>
      <c r="D1428" s="142"/>
      <c r="E1428" s="140"/>
      <c r="F1428" s="103"/>
      <c r="G1428" s="103"/>
      <c r="H1428" s="103"/>
      <c r="I1428" s="103"/>
    </row>
    <row r="1429" spans="1:9" s="26" customFormat="1" x14ac:dyDescent="0.25">
      <c r="A1429" s="38"/>
      <c r="C1429" s="38"/>
      <c r="D1429" s="142"/>
      <c r="E1429" s="140"/>
      <c r="F1429" s="103"/>
      <c r="G1429" s="103"/>
      <c r="H1429" s="103"/>
      <c r="I1429" s="103"/>
    </row>
    <row r="1430" spans="1:9" s="26" customFormat="1" x14ac:dyDescent="0.25">
      <c r="A1430" s="38"/>
      <c r="C1430" s="38"/>
      <c r="D1430" s="142"/>
      <c r="E1430" s="140"/>
      <c r="F1430" s="103"/>
      <c r="G1430" s="103"/>
      <c r="H1430" s="103"/>
      <c r="I1430" s="103"/>
    </row>
    <row r="1431" spans="1:9" s="26" customFormat="1" x14ac:dyDescent="0.25">
      <c r="A1431" s="38"/>
      <c r="C1431" s="38"/>
      <c r="D1431" s="142"/>
      <c r="E1431" s="140"/>
      <c r="F1431" s="103"/>
      <c r="G1431" s="103"/>
      <c r="H1431" s="103"/>
      <c r="I1431" s="103"/>
    </row>
    <row r="1432" spans="1:9" s="26" customFormat="1" x14ac:dyDescent="0.25">
      <c r="A1432" s="38"/>
      <c r="C1432" s="38"/>
      <c r="D1432" s="142"/>
      <c r="E1432" s="140"/>
      <c r="F1432" s="103"/>
      <c r="G1432" s="103"/>
      <c r="H1432" s="103"/>
      <c r="I1432" s="103"/>
    </row>
    <row r="1433" spans="1:9" s="26" customFormat="1" x14ac:dyDescent="0.25">
      <c r="A1433" s="38"/>
      <c r="C1433" s="38"/>
      <c r="D1433" s="142"/>
      <c r="E1433" s="140"/>
      <c r="F1433" s="103"/>
      <c r="G1433" s="103"/>
      <c r="H1433" s="103"/>
      <c r="I1433" s="103"/>
    </row>
    <row r="1434" spans="1:9" s="26" customFormat="1" x14ac:dyDescent="0.25">
      <c r="A1434" s="38"/>
      <c r="C1434" s="38"/>
      <c r="D1434" s="142"/>
      <c r="E1434" s="140"/>
      <c r="F1434" s="103"/>
      <c r="G1434" s="103"/>
      <c r="H1434" s="103"/>
      <c r="I1434" s="103"/>
    </row>
    <row r="1435" spans="1:9" s="26" customFormat="1" x14ac:dyDescent="0.25">
      <c r="A1435" s="38"/>
      <c r="C1435" s="38"/>
      <c r="D1435" s="142"/>
      <c r="E1435" s="140"/>
      <c r="F1435" s="103"/>
      <c r="G1435" s="103"/>
      <c r="H1435" s="103"/>
      <c r="I1435" s="103"/>
    </row>
    <row r="1436" spans="1:9" s="26" customFormat="1" x14ac:dyDescent="0.25">
      <c r="A1436" s="38"/>
      <c r="C1436" s="38"/>
      <c r="D1436" s="142"/>
      <c r="E1436" s="140"/>
      <c r="F1436" s="103"/>
      <c r="G1436" s="103"/>
      <c r="H1436" s="103"/>
      <c r="I1436" s="103"/>
    </row>
    <row r="1437" spans="1:9" s="26" customFormat="1" x14ac:dyDescent="0.25">
      <c r="A1437" s="38"/>
      <c r="C1437" s="38"/>
      <c r="D1437" s="142"/>
      <c r="E1437" s="140"/>
      <c r="F1437" s="103"/>
      <c r="G1437" s="103"/>
      <c r="H1437" s="103"/>
      <c r="I1437" s="103"/>
    </row>
    <row r="1438" spans="1:9" s="26" customFormat="1" x14ac:dyDescent="0.25">
      <c r="A1438" s="38"/>
      <c r="C1438" s="38"/>
      <c r="D1438" s="142"/>
      <c r="E1438" s="140"/>
      <c r="F1438" s="103"/>
      <c r="G1438" s="103"/>
      <c r="H1438" s="103"/>
      <c r="I1438" s="103"/>
    </row>
    <row r="1439" spans="1:9" s="26" customFormat="1" x14ac:dyDescent="0.25">
      <c r="A1439" s="38"/>
      <c r="C1439" s="38"/>
      <c r="D1439" s="142"/>
      <c r="E1439" s="140"/>
      <c r="F1439" s="103"/>
      <c r="G1439" s="103"/>
      <c r="H1439" s="103"/>
      <c r="I1439" s="103"/>
    </row>
    <row r="1440" spans="1:9" s="26" customFormat="1" x14ac:dyDescent="0.25">
      <c r="A1440" s="38"/>
      <c r="C1440" s="38"/>
      <c r="D1440" s="142"/>
      <c r="E1440" s="140"/>
      <c r="F1440" s="103"/>
      <c r="G1440" s="103"/>
      <c r="H1440" s="103"/>
      <c r="I1440" s="103"/>
    </row>
    <row r="1441" spans="1:9" s="26" customFormat="1" x14ac:dyDescent="0.25">
      <c r="A1441" s="38"/>
      <c r="C1441" s="38"/>
      <c r="D1441" s="142"/>
      <c r="E1441" s="140"/>
      <c r="F1441" s="103"/>
      <c r="G1441" s="103"/>
      <c r="H1441" s="103"/>
      <c r="I1441" s="103"/>
    </row>
    <row r="1442" spans="1:9" s="26" customFormat="1" x14ac:dyDescent="0.25">
      <c r="A1442" s="38"/>
      <c r="C1442" s="38"/>
      <c r="D1442" s="142"/>
      <c r="E1442" s="140"/>
      <c r="F1442" s="103"/>
      <c r="G1442" s="103"/>
      <c r="H1442" s="103"/>
      <c r="I1442" s="103"/>
    </row>
    <row r="1443" spans="1:9" s="26" customFormat="1" x14ac:dyDescent="0.25">
      <c r="A1443" s="38"/>
      <c r="C1443" s="38"/>
      <c r="D1443" s="142"/>
      <c r="E1443" s="140"/>
      <c r="F1443" s="103"/>
      <c r="G1443" s="103"/>
      <c r="H1443" s="103"/>
      <c r="I1443" s="103"/>
    </row>
    <row r="1444" spans="1:9" s="26" customFormat="1" x14ac:dyDescent="0.25">
      <c r="A1444" s="38"/>
      <c r="C1444" s="38"/>
      <c r="D1444" s="142"/>
      <c r="E1444" s="140"/>
      <c r="F1444" s="103"/>
      <c r="G1444" s="103"/>
      <c r="H1444" s="103"/>
      <c r="I1444" s="103"/>
    </row>
    <row r="1445" spans="1:9" s="26" customFormat="1" x14ac:dyDescent="0.25">
      <c r="A1445" s="38"/>
      <c r="C1445" s="38"/>
      <c r="D1445" s="142"/>
      <c r="E1445" s="140"/>
      <c r="F1445" s="103"/>
      <c r="G1445" s="103"/>
      <c r="H1445" s="103"/>
      <c r="I1445" s="103"/>
    </row>
    <row r="1446" spans="1:9" s="26" customFormat="1" x14ac:dyDescent="0.25">
      <c r="A1446" s="38"/>
      <c r="C1446" s="38"/>
      <c r="D1446" s="142"/>
      <c r="E1446" s="140"/>
      <c r="F1446" s="103"/>
      <c r="G1446" s="103"/>
      <c r="H1446" s="103"/>
      <c r="I1446" s="103"/>
    </row>
    <row r="1447" spans="1:9" s="26" customFormat="1" x14ac:dyDescent="0.25">
      <c r="A1447" s="38"/>
      <c r="C1447" s="38"/>
      <c r="D1447" s="142"/>
      <c r="E1447" s="140"/>
      <c r="F1447" s="103"/>
      <c r="G1447" s="103"/>
      <c r="H1447" s="103"/>
      <c r="I1447" s="103"/>
    </row>
    <row r="1448" spans="1:9" s="26" customFormat="1" x14ac:dyDescent="0.25">
      <c r="A1448" s="38"/>
      <c r="C1448" s="38"/>
      <c r="D1448" s="142"/>
      <c r="E1448" s="140"/>
      <c r="F1448" s="103"/>
      <c r="G1448" s="103"/>
      <c r="H1448" s="103"/>
      <c r="I1448" s="103"/>
    </row>
    <row r="1449" spans="1:9" s="26" customFormat="1" x14ac:dyDescent="0.25">
      <c r="A1449" s="38"/>
      <c r="C1449" s="38"/>
      <c r="D1449" s="142"/>
      <c r="E1449" s="140"/>
      <c r="F1449" s="103"/>
      <c r="G1449" s="103"/>
      <c r="H1449" s="103"/>
      <c r="I1449" s="103"/>
    </row>
    <row r="1450" spans="1:9" s="26" customFormat="1" x14ac:dyDescent="0.25">
      <c r="A1450" s="38"/>
      <c r="C1450" s="38"/>
      <c r="D1450" s="142"/>
      <c r="E1450" s="140"/>
      <c r="F1450" s="103"/>
      <c r="G1450" s="103"/>
      <c r="H1450" s="103"/>
      <c r="I1450" s="103"/>
    </row>
    <row r="1451" spans="1:9" s="26" customFormat="1" x14ac:dyDescent="0.25">
      <c r="A1451" s="38"/>
      <c r="C1451" s="38"/>
      <c r="D1451" s="142"/>
      <c r="E1451" s="140"/>
      <c r="F1451" s="103"/>
      <c r="G1451" s="103"/>
      <c r="H1451" s="103"/>
      <c r="I1451" s="103"/>
    </row>
    <row r="1452" spans="1:9" s="26" customFormat="1" x14ac:dyDescent="0.25">
      <c r="A1452" s="38"/>
      <c r="C1452" s="38"/>
      <c r="D1452" s="142"/>
      <c r="E1452" s="140"/>
      <c r="F1452" s="103"/>
      <c r="G1452" s="103"/>
      <c r="H1452" s="103"/>
      <c r="I1452" s="103"/>
    </row>
    <row r="1453" spans="1:9" s="26" customFormat="1" x14ac:dyDescent="0.25">
      <c r="A1453" s="38"/>
      <c r="C1453" s="38"/>
      <c r="D1453" s="142"/>
      <c r="E1453" s="140"/>
      <c r="F1453" s="103"/>
      <c r="G1453" s="103"/>
      <c r="H1453" s="103"/>
      <c r="I1453" s="103"/>
    </row>
    <row r="1454" spans="1:9" s="26" customFormat="1" x14ac:dyDescent="0.25">
      <c r="A1454" s="38"/>
      <c r="C1454" s="38"/>
      <c r="D1454" s="142"/>
      <c r="E1454" s="140"/>
      <c r="F1454" s="103"/>
      <c r="G1454" s="103"/>
      <c r="H1454" s="103"/>
      <c r="I1454" s="103"/>
    </row>
    <row r="1455" spans="1:9" s="26" customFormat="1" x14ac:dyDescent="0.25">
      <c r="A1455" s="38"/>
      <c r="C1455" s="38"/>
      <c r="D1455" s="142"/>
      <c r="E1455" s="140"/>
      <c r="F1455" s="103"/>
      <c r="G1455" s="103"/>
      <c r="H1455" s="103"/>
      <c r="I1455" s="103"/>
    </row>
    <row r="1456" spans="1:9" s="26" customFormat="1" x14ac:dyDescent="0.25">
      <c r="A1456" s="38"/>
      <c r="C1456" s="38"/>
      <c r="D1456" s="142"/>
      <c r="E1456" s="140"/>
      <c r="F1456" s="103"/>
      <c r="G1456" s="103"/>
      <c r="H1456" s="103"/>
      <c r="I1456" s="103"/>
    </row>
    <row r="1457" spans="1:9" s="26" customFormat="1" x14ac:dyDescent="0.25">
      <c r="A1457" s="38"/>
      <c r="C1457" s="38"/>
      <c r="D1457" s="142"/>
      <c r="E1457" s="140"/>
      <c r="F1457" s="103"/>
      <c r="G1457" s="103"/>
      <c r="H1457" s="103"/>
      <c r="I1457" s="103"/>
    </row>
    <row r="1458" spans="1:9" s="26" customFormat="1" x14ac:dyDescent="0.25">
      <c r="A1458" s="38"/>
      <c r="C1458" s="38"/>
      <c r="D1458" s="142"/>
      <c r="E1458" s="140"/>
      <c r="F1458" s="103"/>
      <c r="G1458" s="103"/>
      <c r="H1458" s="103"/>
      <c r="I1458" s="103"/>
    </row>
    <row r="1459" spans="1:9" s="26" customFormat="1" x14ac:dyDescent="0.25">
      <c r="A1459" s="38"/>
      <c r="C1459" s="38"/>
      <c r="D1459" s="142"/>
      <c r="E1459" s="140"/>
      <c r="F1459" s="103"/>
      <c r="G1459" s="103"/>
      <c r="H1459" s="103"/>
      <c r="I1459" s="103"/>
    </row>
    <row r="1460" spans="1:9" s="26" customFormat="1" x14ac:dyDescent="0.25">
      <c r="A1460" s="38"/>
      <c r="C1460" s="38"/>
      <c r="D1460" s="142"/>
      <c r="E1460" s="140"/>
      <c r="F1460" s="103"/>
      <c r="G1460" s="103"/>
      <c r="H1460" s="103"/>
      <c r="I1460" s="103"/>
    </row>
    <row r="1461" spans="1:9" s="26" customFormat="1" x14ac:dyDescent="0.25">
      <c r="A1461" s="38"/>
      <c r="C1461" s="38"/>
      <c r="D1461" s="142"/>
      <c r="E1461" s="140"/>
      <c r="F1461" s="103"/>
      <c r="G1461" s="103"/>
      <c r="H1461" s="103"/>
      <c r="I1461" s="103"/>
    </row>
    <row r="1462" spans="1:9" s="26" customFormat="1" x14ac:dyDescent="0.25">
      <c r="A1462" s="38"/>
      <c r="C1462" s="38"/>
      <c r="D1462" s="142"/>
      <c r="E1462" s="140"/>
      <c r="F1462" s="103"/>
      <c r="G1462" s="103"/>
      <c r="H1462" s="103"/>
      <c r="I1462" s="103"/>
    </row>
    <row r="1463" spans="1:9" s="26" customFormat="1" x14ac:dyDescent="0.25">
      <c r="A1463" s="38"/>
      <c r="C1463" s="38"/>
      <c r="D1463" s="142"/>
      <c r="E1463" s="140"/>
      <c r="F1463" s="103"/>
      <c r="G1463" s="103"/>
      <c r="H1463" s="103"/>
      <c r="I1463" s="103"/>
    </row>
    <row r="1464" spans="1:9" s="26" customFormat="1" x14ac:dyDescent="0.25">
      <c r="A1464" s="38"/>
      <c r="C1464" s="38"/>
      <c r="D1464" s="142"/>
      <c r="E1464" s="140"/>
      <c r="F1464" s="103"/>
      <c r="G1464" s="103"/>
      <c r="H1464" s="103"/>
      <c r="I1464" s="103"/>
    </row>
    <row r="1465" spans="1:9" s="26" customFormat="1" x14ac:dyDescent="0.25">
      <c r="A1465" s="38"/>
      <c r="C1465" s="38"/>
      <c r="D1465" s="142"/>
      <c r="E1465" s="140"/>
      <c r="F1465" s="103"/>
      <c r="G1465" s="103"/>
      <c r="H1465" s="103"/>
      <c r="I1465" s="103"/>
    </row>
    <row r="1466" spans="1:9" s="26" customFormat="1" x14ac:dyDescent="0.25">
      <c r="A1466" s="38"/>
      <c r="C1466" s="38"/>
      <c r="D1466" s="142"/>
      <c r="E1466" s="140"/>
      <c r="F1466" s="103"/>
      <c r="G1466" s="103"/>
      <c r="H1466" s="103"/>
      <c r="I1466" s="103"/>
    </row>
    <row r="1467" spans="1:9" s="26" customFormat="1" x14ac:dyDescent="0.25">
      <c r="A1467" s="38"/>
      <c r="C1467" s="38"/>
      <c r="D1467" s="142"/>
      <c r="E1467" s="140"/>
      <c r="F1467" s="103"/>
      <c r="G1467" s="103"/>
      <c r="H1467" s="103"/>
      <c r="I1467" s="103"/>
    </row>
    <row r="1468" spans="1:9" s="26" customFormat="1" x14ac:dyDescent="0.25">
      <c r="A1468" s="38"/>
      <c r="C1468" s="38"/>
      <c r="D1468" s="142"/>
      <c r="E1468" s="140"/>
      <c r="F1468" s="103"/>
      <c r="G1468" s="103"/>
      <c r="H1468" s="103"/>
      <c r="I1468" s="103"/>
    </row>
    <row r="1469" spans="1:9" s="26" customFormat="1" x14ac:dyDescent="0.25">
      <c r="A1469" s="38"/>
      <c r="C1469" s="38"/>
      <c r="D1469" s="142"/>
      <c r="E1469" s="140"/>
      <c r="F1469" s="103"/>
      <c r="G1469" s="103"/>
      <c r="H1469" s="103"/>
      <c r="I1469" s="103"/>
    </row>
    <row r="1470" spans="1:9" s="26" customFormat="1" x14ac:dyDescent="0.25">
      <c r="A1470" s="38"/>
      <c r="C1470" s="38"/>
      <c r="D1470" s="142"/>
      <c r="E1470" s="140"/>
      <c r="F1470" s="103"/>
      <c r="G1470" s="103"/>
      <c r="H1470" s="103"/>
      <c r="I1470" s="103"/>
    </row>
    <row r="1471" spans="1:9" s="26" customFormat="1" x14ac:dyDescent="0.25">
      <c r="A1471" s="38"/>
      <c r="C1471" s="38"/>
      <c r="D1471" s="142"/>
      <c r="E1471" s="140"/>
      <c r="F1471" s="103"/>
      <c r="G1471" s="103"/>
      <c r="H1471" s="103"/>
      <c r="I1471" s="103"/>
    </row>
    <row r="1472" spans="1:9" s="26" customFormat="1" x14ac:dyDescent="0.25">
      <c r="A1472" s="38"/>
      <c r="C1472" s="38"/>
      <c r="D1472" s="142"/>
      <c r="E1472" s="140"/>
      <c r="F1472" s="103"/>
      <c r="G1472" s="103"/>
      <c r="H1472" s="103"/>
      <c r="I1472" s="103"/>
    </row>
    <row r="1473" spans="1:9" s="26" customFormat="1" x14ac:dyDescent="0.25">
      <c r="A1473" s="38"/>
      <c r="C1473" s="38"/>
      <c r="D1473" s="142"/>
      <c r="E1473" s="140"/>
      <c r="F1473" s="103"/>
      <c r="G1473" s="103"/>
      <c r="H1473" s="103"/>
      <c r="I1473" s="103"/>
    </row>
    <row r="1474" spans="1:9" s="26" customFormat="1" x14ac:dyDescent="0.25">
      <c r="A1474" s="38"/>
      <c r="C1474" s="38"/>
      <c r="D1474" s="142"/>
      <c r="E1474" s="140"/>
      <c r="F1474" s="103"/>
      <c r="G1474" s="103"/>
      <c r="H1474" s="103"/>
      <c r="I1474" s="103"/>
    </row>
    <row r="1475" spans="1:9" s="26" customFormat="1" x14ac:dyDescent="0.25">
      <c r="A1475" s="38"/>
      <c r="C1475" s="38"/>
      <c r="D1475" s="142"/>
      <c r="E1475" s="140"/>
      <c r="F1475" s="103"/>
      <c r="G1475" s="103"/>
      <c r="H1475" s="103"/>
      <c r="I1475" s="103"/>
    </row>
    <row r="1476" spans="1:9" s="26" customFormat="1" x14ac:dyDescent="0.25">
      <c r="A1476" s="38"/>
      <c r="C1476" s="38"/>
      <c r="D1476" s="142"/>
      <c r="E1476" s="140"/>
      <c r="F1476" s="103"/>
      <c r="G1476" s="103"/>
      <c r="H1476" s="103"/>
      <c r="I1476" s="103"/>
    </row>
    <row r="1477" spans="1:9" s="26" customFormat="1" x14ac:dyDescent="0.25">
      <c r="A1477" s="38"/>
      <c r="C1477" s="38"/>
      <c r="D1477" s="142"/>
      <c r="E1477" s="140"/>
      <c r="F1477" s="103"/>
      <c r="G1477" s="103"/>
      <c r="H1477" s="103"/>
      <c r="I1477" s="103"/>
    </row>
    <row r="1478" spans="1:9" s="26" customFormat="1" x14ac:dyDescent="0.25">
      <c r="A1478" s="38"/>
      <c r="C1478" s="38"/>
      <c r="D1478" s="142"/>
      <c r="E1478" s="140"/>
      <c r="F1478" s="103"/>
      <c r="G1478" s="103"/>
      <c r="H1478" s="103"/>
      <c r="I1478" s="103"/>
    </row>
    <row r="1479" spans="1:9" s="26" customFormat="1" x14ac:dyDescent="0.25">
      <c r="A1479" s="38"/>
      <c r="C1479" s="38"/>
      <c r="D1479" s="142"/>
      <c r="E1479" s="140"/>
      <c r="F1479" s="103"/>
      <c r="G1479" s="103"/>
      <c r="H1479" s="103"/>
      <c r="I1479" s="103"/>
    </row>
    <row r="1480" spans="1:9" s="26" customFormat="1" x14ac:dyDescent="0.25">
      <c r="A1480" s="38"/>
      <c r="C1480" s="38"/>
      <c r="D1480" s="142"/>
      <c r="E1480" s="140"/>
      <c r="F1480" s="103"/>
      <c r="G1480" s="103"/>
      <c r="H1480" s="103"/>
      <c r="I1480" s="103"/>
    </row>
    <row r="1481" spans="1:9" s="26" customFormat="1" x14ac:dyDescent="0.25">
      <c r="A1481" s="38"/>
      <c r="C1481" s="38"/>
      <c r="D1481" s="142"/>
      <c r="E1481" s="140"/>
      <c r="F1481" s="103"/>
      <c r="G1481" s="103"/>
      <c r="H1481" s="103"/>
      <c r="I1481" s="103"/>
    </row>
    <row r="1482" spans="1:9" s="26" customFormat="1" x14ac:dyDescent="0.25">
      <c r="A1482" s="38"/>
      <c r="C1482" s="38"/>
      <c r="D1482" s="142"/>
      <c r="E1482" s="140"/>
      <c r="F1482" s="103"/>
      <c r="G1482" s="103"/>
      <c r="H1482" s="103"/>
      <c r="I1482" s="103"/>
    </row>
    <row r="1483" spans="1:9" s="26" customFormat="1" x14ac:dyDescent="0.25">
      <c r="A1483" s="38"/>
      <c r="C1483" s="38"/>
      <c r="D1483" s="142"/>
      <c r="E1483" s="140"/>
      <c r="F1483" s="103"/>
      <c r="G1483" s="103"/>
      <c r="H1483" s="103"/>
      <c r="I1483" s="103"/>
    </row>
    <row r="1484" spans="1:9" s="26" customFormat="1" x14ac:dyDescent="0.25">
      <c r="A1484" s="38"/>
      <c r="C1484" s="38"/>
      <c r="D1484" s="142"/>
      <c r="E1484" s="140"/>
      <c r="F1484" s="103"/>
      <c r="G1484" s="103"/>
      <c r="H1484" s="103"/>
      <c r="I1484" s="103"/>
    </row>
    <row r="1485" spans="1:9" s="26" customFormat="1" x14ac:dyDescent="0.25">
      <c r="A1485" s="38"/>
      <c r="C1485" s="38"/>
      <c r="D1485" s="142"/>
      <c r="E1485" s="140"/>
      <c r="F1485" s="103"/>
      <c r="G1485" s="103"/>
      <c r="H1485" s="103"/>
      <c r="I1485" s="103"/>
    </row>
    <row r="1486" spans="1:9" s="26" customFormat="1" x14ac:dyDescent="0.25">
      <c r="A1486" s="38"/>
      <c r="C1486" s="38"/>
      <c r="D1486" s="142"/>
      <c r="E1486" s="140"/>
      <c r="F1486" s="103"/>
      <c r="G1486" s="103"/>
      <c r="H1486" s="103"/>
      <c r="I1486" s="103"/>
    </row>
    <row r="1487" spans="1:9" s="26" customFormat="1" x14ac:dyDescent="0.25">
      <c r="A1487" s="38"/>
      <c r="C1487" s="38"/>
      <c r="D1487" s="142"/>
      <c r="E1487" s="140"/>
      <c r="F1487" s="103"/>
      <c r="G1487" s="103"/>
      <c r="H1487" s="103"/>
      <c r="I1487" s="103"/>
    </row>
    <row r="1488" spans="1:9" s="26" customFormat="1" x14ac:dyDescent="0.25">
      <c r="A1488" s="38"/>
      <c r="C1488" s="38"/>
      <c r="D1488" s="142"/>
      <c r="E1488" s="140"/>
      <c r="F1488" s="103"/>
      <c r="G1488" s="103"/>
      <c r="H1488" s="103"/>
      <c r="I1488" s="103"/>
    </row>
    <row r="1489" spans="1:9" s="26" customFormat="1" x14ac:dyDescent="0.25">
      <c r="A1489" s="38"/>
      <c r="C1489" s="38"/>
      <c r="D1489" s="142"/>
      <c r="E1489" s="140"/>
      <c r="F1489" s="103"/>
      <c r="G1489" s="103"/>
      <c r="H1489" s="103"/>
      <c r="I1489" s="103"/>
    </row>
    <row r="1490" spans="1:9" s="26" customFormat="1" x14ac:dyDescent="0.25">
      <c r="A1490" s="38"/>
      <c r="C1490" s="38"/>
      <c r="D1490" s="142"/>
      <c r="E1490" s="140"/>
      <c r="F1490" s="103"/>
      <c r="G1490" s="103"/>
      <c r="H1490" s="103"/>
      <c r="I1490" s="103"/>
    </row>
    <row r="1491" spans="1:9" s="26" customFormat="1" x14ac:dyDescent="0.25">
      <c r="A1491" s="38"/>
      <c r="C1491" s="38"/>
      <c r="D1491" s="142"/>
      <c r="E1491" s="140"/>
      <c r="F1491" s="103"/>
      <c r="G1491" s="103"/>
      <c r="H1491" s="103"/>
      <c r="I1491" s="103"/>
    </row>
    <row r="1492" spans="1:9" s="26" customFormat="1" x14ac:dyDescent="0.25">
      <c r="A1492" s="38"/>
      <c r="C1492" s="38"/>
      <c r="D1492" s="142"/>
      <c r="E1492" s="140"/>
      <c r="F1492" s="103"/>
      <c r="G1492" s="103"/>
      <c r="H1492" s="103"/>
      <c r="I1492" s="103"/>
    </row>
    <row r="1493" spans="1:9" s="26" customFormat="1" x14ac:dyDescent="0.25">
      <c r="A1493" s="38"/>
      <c r="C1493" s="38"/>
      <c r="D1493" s="142"/>
      <c r="E1493" s="140"/>
      <c r="F1493" s="103"/>
      <c r="G1493" s="103"/>
      <c r="H1493" s="103"/>
      <c r="I1493" s="103"/>
    </row>
    <row r="1494" spans="1:9" s="26" customFormat="1" x14ac:dyDescent="0.25">
      <c r="A1494" s="38"/>
      <c r="C1494" s="38"/>
      <c r="D1494" s="142"/>
      <c r="E1494" s="140"/>
      <c r="F1494" s="103"/>
      <c r="G1494" s="103"/>
      <c r="H1494" s="103"/>
      <c r="I1494" s="103"/>
    </row>
    <row r="1495" spans="1:9" s="26" customFormat="1" x14ac:dyDescent="0.25">
      <c r="A1495" s="38"/>
      <c r="C1495" s="38"/>
      <c r="D1495" s="142"/>
      <c r="E1495" s="140"/>
      <c r="F1495" s="103"/>
      <c r="G1495" s="103"/>
      <c r="H1495" s="103"/>
      <c r="I1495" s="103"/>
    </row>
    <row r="1496" spans="1:9" s="26" customFormat="1" x14ac:dyDescent="0.25">
      <c r="A1496" s="38"/>
      <c r="C1496" s="38"/>
      <c r="D1496" s="142"/>
      <c r="E1496" s="140"/>
      <c r="F1496" s="103"/>
      <c r="G1496" s="103"/>
      <c r="H1496" s="103"/>
      <c r="I1496" s="103"/>
    </row>
    <row r="1497" spans="1:9" s="26" customFormat="1" x14ac:dyDescent="0.25">
      <c r="A1497" s="38"/>
      <c r="C1497" s="38"/>
      <c r="D1497" s="142"/>
      <c r="E1497" s="140"/>
      <c r="F1497" s="103"/>
      <c r="G1497" s="103"/>
      <c r="H1497" s="103"/>
      <c r="I1497" s="103"/>
    </row>
    <row r="1498" spans="1:9" s="26" customFormat="1" x14ac:dyDescent="0.25">
      <c r="A1498" s="38"/>
      <c r="C1498" s="38"/>
      <c r="D1498" s="142"/>
      <c r="E1498" s="140"/>
      <c r="F1498" s="103"/>
      <c r="G1498" s="103"/>
      <c r="H1498" s="103"/>
      <c r="I1498" s="103"/>
    </row>
    <row r="1499" spans="1:9" s="26" customFormat="1" x14ac:dyDescent="0.25">
      <c r="A1499" s="38"/>
      <c r="C1499" s="38"/>
      <c r="D1499" s="142"/>
      <c r="E1499" s="140"/>
      <c r="F1499" s="103"/>
      <c r="G1499" s="103"/>
      <c r="H1499" s="103"/>
      <c r="I1499" s="103"/>
    </row>
    <row r="1500" spans="1:9" s="26" customFormat="1" x14ac:dyDescent="0.25">
      <c r="A1500" s="38"/>
      <c r="C1500" s="38"/>
      <c r="D1500" s="142"/>
      <c r="E1500" s="140"/>
      <c r="F1500" s="103"/>
      <c r="G1500" s="103"/>
      <c r="H1500" s="103"/>
      <c r="I1500" s="103"/>
    </row>
    <row r="1501" spans="1:9" s="26" customFormat="1" x14ac:dyDescent="0.25">
      <c r="A1501" s="38"/>
      <c r="C1501" s="38"/>
      <c r="D1501" s="142"/>
      <c r="E1501" s="140"/>
      <c r="F1501" s="103"/>
      <c r="G1501" s="103"/>
      <c r="H1501" s="103"/>
      <c r="I1501" s="103"/>
    </row>
    <row r="1502" spans="1:9" s="26" customFormat="1" x14ac:dyDescent="0.25">
      <c r="A1502" s="38"/>
      <c r="C1502" s="38"/>
      <c r="D1502" s="142"/>
      <c r="E1502" s="140"/>
      <c r="F1502" s="103"/>
      <c r="G1502" s="103"/>
      <c r="H1502" s="103"/>
      <c r="I1502" s="103"/>
    </row>
    <row r="1503" spans="1:9" s="26" customFormat="1" x14ac:dyDescent="0.25">
      <c r="A1503" s="38"/>
      <c r="C1503" s="38"/>
      <c r="D1503" s="142"/>
      <c r="E1503" s="140"/>
      <c r="F1503" s="103"/>
      <c r="G1503" s="103"/>
      <c r="H1503" s="103"/>
      <c r="I1503" s="103"/>
    </row>
    <row r="1504" spans="1:9" s="26" customFormat="1" x14ac:dyDescent="0.25">
      <c r="A1504" s="38"/>
      <c r="C1504" s="38"/>
      <c r="D1504" s="142"/>
      <c r="E1504" s="140"/>
      <c r="F1504" s="103"/>
      <c r="G1504" s="103"/>
      <c r="H1504" s="103"/>
      <c r="I1504" s="103"/>
    </row>
    <row r="1505" spans="1:9" s="26" customFormat="1" x14ac:dyDescent="0.25">
      <c r="A1505" s="38"/>
      <c r="C1505" s="38"/>
      <c r="D1505" s="142"/>
      <c r="E1505" s="140"/>
      <c r="F1505" s="103"/>
      <c r="G1505" s="103"/>
      <c r="H1505" s="103"/>
      <c r="I1505" s="103"/>
    </row>
    <row r="1506" spans="1:9" s="26" customFormat="1" x14ac:dyDescent="0.25">
      <c r="A1506" s="38"/>
      <c r="C1506" s="38"/>
      <c r="D1506" s="142"/>
      <c r="E1506" s="140"/>
      <c r="F1506" s="103"/>
      <c r="G1506" s="103"/>
      <c r="H1506" s="103"/>
      <c r="I1506" s="103"/>
    </row>
    <row r="1507" spans="1:9" s="26" customFormat="1" x14ac:dyDescent="0.25">
      <c r="A1507" s="38"/>
      <c r="C1507" s="38"/>
      <c r="D1507" s="142"/>
      <c r="E1507" s="140"/>
      <c r="F1507" s="103"/>
      <c r="G1507" s="103"/>
      <c r="H1507" s="103"/>
      <c r="I1507" s="103"/>
    </row>
    <row r="1508" spans="1:9" s="26" customFormat="1" x14ac:dyDescent="0.25">
      <c r="A1508" s="38"/>
      <c r="C1508" s="38"/>
      <c r="D1508" s="142"/>
      <c r="E1508" s="140"/>
      <c r="F1508" s="103"/>
      <c r="G1508" s="103"/>
      <c r="H1508" s="103"/>
      <c r="I1508" s="103"/>
    </row>
    <row r="1509" spans="1:9" s="26" customFormat="1" x14ac:dyDescent="0.25">
      <c r="A1509" s="38"/>
      <c r="C1509" s="38"/>
      <c r="D1509" s="142"/>
      <c r="E1509" s="140"/>
      <c r="F1509" s="103"/>
      <c r="G1509" s="103"/>
      <c r="H1509" s="103"/>
      <c r="I1509" s="103"/>
    </row>
    <row r="1510" spans="1:9" s="26" customFormat="1" x14ac:dyDescent="0.25">
      <c r="A1510" s="38"/>
      <c r="C1510" s="38"/>
      <c r="D1510" s="142"/>
      <c r="E1510" s="140"/>
      <c r="F1510" s="103"/>
      <c r="G1510" s="103"/>
      <c r="H1510" s="103"/>
      <c r="I1510" s="103"/>
    </row>
    <row r="1511" spans="1:9" s="26" customFormat="1" x14ac:dyDescent="0.25">
      <c r="A1511" s="38"/>
      <c r="C1511" s="38"/>
      <c r="D1511" s="142"/>
      <c r="E1511" s="140"/>
      <c r="F1511" s="103"/>
      <c r="G1511" s="103"/>
      <c r="H1511" s="103"/>
      <c r="I1511" s="103"/>
    </row>
    <row r="1512" spans="1:9" s="26" customFormat="1" x14ac:dyDescent="0.25">
      <c r="A1512" s="38"/>
      <c r="C1512" s="38"/>
      <c r="D1512" s="142"/>
      <c r="E1512" s="140"/>
      <c r="F1512" s="103"/>
      <c r="G1512" s="103"/>
      <c r="H1512" s="103"/>
      <c r="I1512" s="103"/>
    </row>
    <row r="1513" spans="1:9" s="26" customFormat="1" x14ac:dyDescent="0.25">
      <c r="A1513" s="38"/>
      <c r="C1513" s="38"/>
      <c r="D1513" s="142"/>
      <c r="E1513" s="140"/>
      <c r="F1513" s="103"/>
      <c r="G1513" s="103"/>
      <c r="H1513" s="103"/>
      <c r="I1513" s="103"/>
    </row>
    <row r="1514" spans="1:9" s="26" customFormat="1" x14ac:dyDescent="0.25">
      <c r="A1514" s="38"/>
      <c r="C1514" s="38"/>
      <c r="D1514" s="142"/>
      <c r="E1514" s="140"/>
      <c r="F1514" s="103"/>
      <c r="G1514" s="103"/>
      <c r="H1514" s="103"/>
      <c r="I1514" s="103"/>
    </row>
    <row r="1515" spans="1:9" s="26" customFormat="1" x14ac:dyDescent="0.25">
      <c r="A1515" s="38"/>
      <c r="C1515" s="38"/>
      <c r="D1515" s="142"/>
      <c r="E1515" s="140"/>
      <c r="F1515" s="103"/>
      <c r="G1515" s="103"/>
      <c r="H1515" s="103"/>
      <c r="I1515" s="103"/>
    </row>
    <row r="1516" spans="1:9" s="26" customFormat="1" x14ac:dyDescent="0.25">
      <c r="A1516" s="38"/>
      <c r="C1516" s="38"/>
      <c r="D1516" s="142"/>
      <c r="E1516" s="140"/>
      <c r="F1516" s="103"/>
      <c r="G1516" s="103"/>
      <c r="H1516" s="103"/>
      <c r="I1516" s="103"/>
    </row>
    <row r="1517" spans="1:9" s="26" customFormat="1" x14ac:dyDescent="0.25">
      <c r="A1517" s="38"/>
      <c r="C1517" s="38"/>
      <c r="D1517" s="142"/>
      <c r="E1517" s="140"/>
      <c r="F1517" s="103"/>
      <c r="G1517" s="103"/>
      <c r="H1517" s="103"/>
      <c r="I1517" s="103"/>
    </row>
    <row r="1518" spans="1:9" s="26" customFormat="1" x14ac:dyDescent="0.25">
      <c r="A1518" s="38"/>
      <c r="C1518" s="38"/>
      <c r="D1518" s="142"/>
      <c r="E1518" s="140"/>
      <c r="F1518" s="103"/>
      <c r="G1518" s="103"/>
      <c r="H1518" s="103"/>
      <c r="I1518" s="103"/>
    </row>
    <row r="1519" spans="1:9" s="26" customFormat="1" x14ac:dyDescent="0.25">
      <c r="A1519" s="38"/>
      <c r="C1519" s="38"/>
      <c r="D1519" s="142"/>
      <c r="E1519" s="140"/>
      <c r="F1519" s="103"/>
      <c r="G1519" s="103"/>
      <c r="H1519" s="103"/>
      <c r="I1519" s="103"/>
    </row>
    <row r="1520" spans="1:9" s="26" customFormat="1" x14ac:dyDescent="0.25">
      <c r="A1520" s="38"/>
      <c r="C1520" s="38"/>
      <c r="D1520" s="142"/>
      <c r="E1520" s="140"/>
      <c r="F1520" s="103"/>
      <c r="G1520" s="103"/>
      <c r="H1520" s="103"/>
      <c r="I1520" s="103"/>
    </row>
    <row r="1521" spans="1:9" s="26" customFormat="1" x14ac:dyDescent="0.25">
      <c r="A1521" s="38"/>
      <c r="C1521" s="38"/>
      <c r="D1521" s="142"/>
      <c r="E1521" s="140"/>
      <c r="F1521" s="103"/>
      <c r="G1521" s="103"/>
      <c r="H1521" s="103"/>
      <c r="I1521" s="103"/>
    </row>
    <row r="1522" spans="1:9" s="26" customFormat="1" x14ac:dyDescent="0.25">
      <c r="A1522" s="38"/>
      <c r="C1522" s="38"/>
      <c r="D1522" s="142"/>
      <c r="E1522" s="140"/>
      <c r="F1522" s="103"/>
      <c r="G1522" s="103"/>
      <c r="H1522" s="103"/>
      <c r="I1522" s="103"/>
    </row>
    <row r="1523" spans="1:9" s="26" customFormat="1" x14ac:dyDescent="0.25">
      <c r="A1523" s="38"/>
      <c r="C1523" s="38"/>
      <c r="D1523" s="142"/>
      <c r="E1523" s="140"/>
      <c r="F1523" s="103"/>
      <c r="G1523" s="103"/>
      <c r="H1523" s="103"/>
      <c r="I1523" s="103"/>
    </row>
    <row r="1524" spans="1:9" s="26" customFormat="1" x14ac:dyDescent="0.25">
      <c r="A1524" s="38"/>
      <c r="C1524" s="38"/>
      <c r="D1524" s="142"/>
      <c r="E1524" s="140"/>
      <c r="F1524" s="103"/>
      <c r="G1524" s="103"/>
      <c r="H1524" s="103"/>
      <c r="I1524" s="103"/>
    </row>
    <row r="1525" spans="1:9" s="26" customFormat="1" x14ac:dyDescent="0.25">
      <c r="A1525" s="38"/>
      <c r="C1525" s="38"/>
      <c r="D1525" s="142"/>
      <c r="E1525" s="140"/>
      <c r="F1525" s="103"/>
      <c r="G1525" s="103"/>
      <c r="H1525" s="103"/>
      <c r="I1525" s="103"/>
    </row>
    <row r="1526" spans="1:9" s="26" customFormat="1" x14ac:dyDescent="0.25">
      <c r="A1526" s="38"/>
      <c r="C1526" s="38"/>
      <c r="D1526" s="142"/>
      <c r="E1526" s="140"/>
      <c r="F1526" s="103"/>
      <c r="G1526" s="103"/>
      <c r="H1526" s="103"/>
      <c r="I1526" s="103"/>
    </row>
    <row r="1527" spans="1:9" s="26" customFormat="1" x14ac:dyDescent="0.25">
      <c r="A1527" s="38"/>
      <c r="C1527" s="38"/>
      <c r="D1527" s="142"/>
      <c r="E1527" s="140"/>
      <c r="F1527" s="103"/>
      <c r="G1527" s="103"/>
      <c r="H1527" s="103"/>
      <c r="I1527" s="103"/>
    </row>
    <row r="1528" spans="1:9" s="26" customFormat="1" x14ac:dyDescent="0.25">
      <c r="A1528" s="38"/>
      <c r="C1528" s="38"/>
      <c r="D1528" s="142"/>
      <c r="E1528" s="140"/>
      <c r="F1528" s="103"/>
      <c r="G1528" s="103"/>
      <c r="H1528" s="103"/>
      <c r="I1528" s="103"/>
    </row>
    <row r="1529" spans="1:9" s="26" customFormat="1" x14ac:dyDescent="0.25">
      <c r="A1529" s="38"/>
      <c r="C1529" s="38"/>
      <c r="D1529" s="142"/>
      <c r="E1529" s="140"/>
      <c r="F1529" s="103"/>
      <c r="G1529" s="103"/>
      <c r="H1529" s="103"/>
      <c r="I1529" s="103"/>
    </row>
    <row r="1530" spans="1:9" s="26" customFormat="1" x14ac:dyDescent="0.25">
      <c r="A1530" s="38"/>
      <c r="C1530" s="38"/>
      <c r="D1530" s="142"/>
      <c r="E1530" s="140"/>
      <c r="F1530" s="103"/>
      <c r="G1530" s="103"/>
      <c r="H1530" s="103"/>
      <c r="I1530" s="103"/>
    </row>
    <row r="1531" spans="1:9" s="26" customFormat="1" x14ac:dyDescent="0.25">
      <c r="A1531" s="38"/>
      <c r="C1531" s="38"/>
      <c r="D1531" s="142"/>
      <c r="E1531" s="140"/>
      <c r="F1531" s="103"/>
      <c r="G1531" s="103"/>
      <c r="H1531" s="103"/>
      <c r="I1531" s="103"/>
    </row>
    <row r="1532" spans="1:9" s="26" customFormat="1" x14ac:dyDescent="0.25">
      <c r="A1532" s="38"/>
      <c r="C1532" s="38"/>
      <c r="D1532" s="142"/>
      <c r="E1532" s="140"/>
      <c r="F1532" s="103"/>
      <c r="G1532" s="103"/>
      <c r="H1532" s="103"/>
      <c r="I1532" s="103"/>
    </row>
    <row r="1533" spans="1:9" s="26" customFormat="1" x14ac:dyDescent="0.25">
      <c r="A1533" s="38"/>
      <c r="C1533" s="38"/>
      <c r="D1533" s="142"/>
      <c r="E1533" s="140"/>
      <c r="F1533" s="103"/>
      <c r="G1533" s="103"/>
      <c r="H1533" s="103"/>
      <c r="I1533" s="103"/>
    </row>
    <row r="1534" spans="1:9" s="26" customFormat="1" x14ac:dyDescent="0.25">
      <c r="A1534" s="38"/>
      <c r="C1534" s="38"/>
      <c r="D1534" s="142"/>
      <c r="E1534" s="140"/>
      <c r="F1534" s="103"/>
      <c r="G1534" s="103"/>
      <c r="H1534" s="103"/>
      <c r="I1534" s="103"/>
    </row>
    <row r="1535" spans="1:9" s="26" customFormat="1" x14ac:dyDescent="0.25">
      <c r="A1535" s="38"/>
      <c r="C1535" s="38"/>
      <c r="D1535" s="142"/>
      <c r="E1535" s="140"/>
      <c r="F1535" s="103"/>
      <c r="G1535" s="103"/>
      <c r="H1535" s="103"/>
      <c r="I1535" s="103"/>
    </row>
    <row r="1536" spans="1:9" s="26" customFormat="1" x14ac:dyDescent="0.25">
      <c r="A1536" s="38"/>
      <c r="C1536" s="38"/>
      <c r="D1536" s="142"/>
      <c r="E1536" s="140"/>
      <c r="F1536" s="103"/>
      <c r="G1536" s="103"/>
      <c r="H1536" s="103"/>
      <c r="I1536" s="103"/>
    </row>
    <row r="1537" spans="1:9" s="26" customFormat="1" x14ac:dyDescent="0.25">
      <c r="A1537" s="38"/>
      <c r="C1537" s="38"/>
      <c r="D1537" s="142"/>
      <c r="E1537" s="140"/>
      <c r="F1537" s="103"/>
      <c r="G1537" s="103"/>
      <c r="H1537" s="103"/>
      <c r="I1537" s="103"/>
    </row>
    <row r="1538" spans="1:9" s="26" customFormat="1" x14ac:dyDescent="0.25">
      <c r="A1538" s="38"/>
      <c r="C1538" s="38"/>
      <c r="D1538" s="142"/>
      <c r="E1538" s="140"/>
      <c r="F1538" s="103"/>
      <c r="G1538" s="103"/>
      <c r="H1538" s="103"/>
      <c r="I1538" s="103"/>
    </row>
    <row r="1539" spans="1:9" s="26" customFormat="1" x14ac:dyDescent="0.25">
      <c r="A1539" s="38"/>
      <c r="C1539" s="38"/>
      <c r="D1539" s="142"/>
      <c r="E1539" s="140"/>
      <c r="F1539" s="103"/>
      <c r="G1539" s="103"/>
      <c r="H1539" s="103"/>
      <c r="I1539" s="103"/>
    </row>
    <row r="1540" spans="1:9" s="26" customFormat="1" x14ac:dyDescent="0.25">
      <c r="A1540" s="38"/>
      <c r="C1540" s="38"/>
      <c r="D1540" s="142"/>
      <c r="E1540" s="140"/>
      <c r="F1540" s="103"/>
      <c r="G1540" s="103"/>
      <c r="H1540" s="103"/>
      <c r="I1540" s="103"/>
    </row>
    <row r="1541" spans="1:9" s="26" customFormat="1" x14ac:dyDescent="0.25">
      <c r="A1541" s="38"/>
      <c r="C1541" s="38"/>
      <c r="D1541" s="142"/>
      <c r="E1541" s="140"/>
      <c r="F1541" s="103"/>
      <c r="G1541" s="103"/>
      <c r="H1541" s="103"/>
      <c r="I1541" s="103"/>
    </row>
    <row r="1542" spans="1:9" s="26" customFormat="1" x14ac:dyDescent="0.25">
      <c r="A1542" s="38"/>
      <c r="C1542" s="38"/>
      <c r="D1542" s="142"/>
      <c r="E1542" s="140"/>
      <c r="F1542" s="103"/>
      <c r="G1542" s="103"/>
      <c r="H1542" s="103"/>
      <c r="I1542" s="103"/>
    </row>
    <row r="1543" spans="1:9" s="26" customFormat="1" x14ac:dyDescent="0.25">
      <c r="A1543" s="38"/>
      <c r="C1543" s="38"/>
      <c r="D1543" s="142"/>
      <c r="E1543" s="140"/>
      <c r="F1543" s="103"/>
      <c r="G1543" s="103"/>
      <c r="H1543" s="103"/>
      <c r="I1543" s="103"/>
    </row>
    <row r="1544" spans="1:9" s="26" customFormat="1" x14ac:dyDescent="0.25">
      <c r="A1544" s="38"/>
      <c r="C1544" s="38"/>
      <c r="D1544" s="142"/>
      <c r="E1544" s="140"/>
      <c r="F1544" s="103"/>
      <c r="G1544" s="103"/>
      <c r="H1544" s="103"/>
      <c r="I1544" s="103"/>
    </row>
    <row r="1545" spans="1:9" s="26" customFormat="1" x14ac:dyDescent="0.25">
      <c r="A1545" s="38"/>
      <c r="C1545" s="38"/>
      <c r="D1545" s="142"/>
      <c r="E1545" s="140"/>
      <c r="F1545" s="103"/>
      <c r="G1545" s="103"/>
      <c r="H1545" s="103"/>
      <c r="I1545" s="103"/>
    </row>
    <row r="1546" spans="1:9" s="26" customFormat="1" x14ac:dyDescent="0.25">
      <c r="A1546" s="38"/>
      <c r="C1546" s="38"/>
      <c r="D1546" s="142"/>
      <c r="E1546" s="140"/>
      <c r="F1546" s="103"/>
      <c r="G1546" s="103"/>
      <c r="H1546" s="103"/>
      <c r="I1546" s="103"/>
    </row>
    <row r="1547" spans="1:9" s="26" customFormat="1" x14ac:dyDescent="0.25">
      <c r="A1547" s="38"/>
      <c r="C1547" s="38"/>
      <c r="D1547" s="142"/>
      <c r="E1547" s="140"/>
      <c r="F1547" s="103"/>
      <c r="G1547" s="103"/>
      <c r="H1547" s="103"/>
      <c r="I1547" s="103"/>
    </row>
    <row r="1548" spans="1:9" s="26" customFormat="1" x14ac:dyDescent="0.25">
      <c r="A1548" s="38"/>
      <c r="C1548" s="38"/>
      <c r="D1548" s="142"/>
      <c r="E1548" s="140"/>
      <c r="F1548" s="103"/>
      <c r="G1548" s="103"/>
      <c r="H1548" s="103"/>
      <c r="I1548" s="103"/>
    </row>
    <row r="1549" spans="1:9" s="26" customFormat="1" x14ac:dyDescent="0.25">
      <c r="A1549" s="38"/>
      <c r="C1549" s="38"/>
      <c r="D1549" s="142"/>
      <c r="E1549" s="140"/>
      <c r="F1549" s="103"/>
      <c r="G1549" s="103"/>
      <c r="H1549" s="103"/>
      <c r="I1549" s="103"/>
    </row>
    <row r="1550" spans="1:9" s="26" customFormat="1" x14ac:dyDescent="0.25">
      <c r="A1550" s="38"/>
      <c r="C1550" s="38"/>
      <c r="D1550" s="142"/>
      <c r="E1550" s="140"/>
      <c r="F1550" s="103"/>
      <c r="G1550" s="103"/>
      <c r="H1550" s="103"/>
      <c r="I1550" s="103"/>
    </row>
    <row r="1551" spans="1:9" s="26" customFormat="1" x14ac:dyDescent="0.25">
      <c r="A1551" s="38"/>
      <c r="C1551" s="38"/>
      <c r="D1551" s="142"/>
      <c r="E1551" s="140"/>
      <c r="F1551" s="103"/>
      <c r="G1551" s="103"/>
      <c r="H1551" s="103"/>
      <c r="I1551" s="103"/>
    </row>
    <row r="1552" spans="1:9" s="26" customFormat="1" x14ac:dyDescent="0.25">
      <c r="A1552" s="38"/>
      <c r="C1552" s="38"/>
      <c r="D1552" s="142"/>
      <c r="E1552" s="140"/>
      <c r="F1552" s="103"/>
      <c r="G1552" s="103"/>
      <c r="H1552" s="103"/>
      <c r="I1552" s="103"/>
    </row>
    <row r="1553" spans="1:1018 1222:1222" s="26" customFormat="1" x14ac:dyDescent="0.25">
      <c r="A1553" s="38"/>
      <c r="C1553" s="38"/>
      <c r="D1553" s="142"/>
      <c r="E1553" s="140"/>
      <c r="F1553" s="103"/>
      <c r="G1553" s="103"/>
      <c r="H1553" s="103"/>
      <c r="I1553" s="103"/>
    </row>
    <row r="1554" spans="1:1018 1222:1222" s="26" customFormat="1" x14ac:dyDescent="0.25">
      <c r="A1554" s="38"/>
      <c r="C1554" s="38"/>
      <c r="D1554" s="142"/>
      <c r="E1554" s="140"/>
      <c r="F1554" s="103"/>
      <c r="G1554" s="103"/>
      <c r="H1554" s="103"/>
      <c r="I1554" s="103"/>
    </row>
    <row r="1555" spans="1:1018 1222:1222" s="26" customFormat="1" x14ac:dyDescent="0.25">
      <c r="A1555" s="38"/>
      <c r="C1555" s="38"/>
      <c r="D1555" s="142"/>
      <c r="E1555" s="140"/>
      <c r="F1555" s="103"/>
      <c r="G1555" s="103"/>
      <c r="H1555" s="103"/>
      <c r="I1555" s="103"/>
    </row>
    <row r="1556" spans="1:1018 1222:1222" s="26" customFormat="1" x14ac:dyDescent="0.25">
      <c r="A1556" s="38"/>
      <c r="C1556" s="38"/>
      <c r="D1556" s="142"/>
      <c r="E1556" s="140"/>
      <c r="F1556" s="103"/>
      <c r="G1556" s="103"/>
      <c r="H1556" s="103"/>
      <c r="I1556" s="103"/>
    </row>
    <row r="1557" spans="1:1018 1222:1222" s="26" customFormat="1" x14ac:dyDescent="0.25">
      <c r="A1557" s="38"/>
      <c r="C1557" s="38"/>
      <c r="D1557" s="142"/>
      <c r="E1557" s="140"/>
      <c r="F1557" s="103"/>
      <c r="G1557" s="103"/>
      <c r="H1557" s="103"/>
      <c r="I1557" s="103"/>
      <c r="FG1557"/>
      <c r="FH1557"/>
      <c r="FI1557"/>
      <c r="FJ1557"/>
      <c r="FK1557"/>
      <c r="FL1557"/>
      <c r="FM1557"/>
      <c r="FN1557"/>
      <c r="FO1557"/>
      <c r="FP1557"/>
      <c r="FQ1557"/>
      <c r="FR1557"/>
      <c r="FS1557"/>
      <c r="FT1557"/>
      <c r="FU1557"/>
      <c r="FV1557"/>
      <c r="FW1557"/>
      <c r="FX1557"/>
      <c r="FY1557"/>
      <c r="FZ1557"/>
      <c r="GA1557"/>
      <c r="GB1557"/>
      <c r="GC1557"/>
      <c r="GD1557"/>
      <c r="GE1557"/>
      <c r="GF1557"/>
      <c r="GG1557"/>
      <c r="GH1557"/>
      <c r="GI1557"/>
      <c r="GJ1557"/>
      <c r="GK1557"/>
      <c r="GL1557"/>
      <c r="GM1557"/>
      <c r="GN1557"/>
      <c r="GO1557"/>
      <c r="GP1557"/>
      <c r="GQ1557"/>
      <c r="GR1557"/>
      <c r="GS1557"/>
      <c r="GT1557"/>
      <c r="GU1557"/>
      <c r="GV1557"/>
      <c r="GW1557"/>
      <c r="GX1557"/>
      <c r="GY1557"/>
      <c r="GZ1557"/>
      <c r="HA1557"/>
      <c r="HB1557"/>
      <c r="HC1557"/>
      <c r="HD1557"/>
      <c r="HE1557"/>
      <c r="HF1557"/>
      <c r="HG1557"/>
      <c r="HH1557"/>
      <c r="HI1557"/>
      <c r="HJ1557"/>
      <c r="HK1557"/>
      <c r="HL1557"/>
      <c r="HM1557"/>
      <c r="HN1557"/>
      <c r="HO1557"/>
      <c r="HP1557"/>
      <c r="HQ1557"/>
      <c r="HR1557"/>
      <c r="HS1557"/>
      <c r="HT1557"/>
      <c r="HU1557"/>
      <c r="HV1557"/>
      <c r="HW1557"/>
      <c r="HX1557"/>
      <c r="HY1557"/>
      <c r="HZ1557"/>
      <c r="IA1557"/>
      <c r="IB1557"/>
      <c r="IC1557"/>
      <c r="ID1557"/>
      <c r="IE1557"/>
      <c r="IF1557"/>
      <c r="IG1557"/>
      <c r="IH1557"/>
      <c r="II1557"/>
      <c r="IJ1557"/>
      <c r="IK1557"/>
      <c r="IL1557"/>
      <c r="IM1557"/>
      <c r="IN1557"/>
      <c r="IO1557"/>
      <c r="IP1557"/>
      <c r="IQ1557"/>
      <c r="IR1557"/>
      <c r="IS1557"/>
      <c r="IT1557"/>
      <c r="IU1557"/>
      <c r="IV1557"/>
      <c r="IW1557"/>
      <c r="IX1557"/>
      <c r="IY1557"/>
      <c r="IZ1557"/>
      <c r="JA1557"/>
      <c r="JB1557"/>
      <c r="JC1557"/>
      <c r="JD1557"/>
      <c r="JE1557"/>
      <c r="JF1557"/>
      <c r="JG1557"/>
      <c r="JH1557"/>
      <c r="JI1557"/>
      <c r="JJ1557"/>
      <c r="JK1557"/>
      <c r="JL1557"/>
      <c r="JM1557"/>
      <c r="JN1557"/>
      <c r="JO1557"/>
      <c r="JP1557"/>
      <c r="JQ1557"/>
      <c r="JR1557"/>
      <c r="JS1557"/>
      <c r="JT1557"/>
      <c r="JU1557"/>
      <c r="JV1557"/>
      <c r="JW1557"/>
      <c r="JX1557"/>
      <c r="JY1557"/>
      <c r="JZ1557"/>
      <c r="KA1557"/>
      <c r="KB1557"/>
      <c r="KC1557"/>
      <c r="KD1557"/>
      <c r="KE1557"/>
      <c r="KF1557"/>
      <c r="KG1557"/>
      <c r="KH1557"/>
      <c r="KI1557"/>
      <c r="KJ1557"/>
      <c r="KK1557"/>
      <c r="KL1557"/>
      <c r="KM1557"/>
      <c r="KN1557"/>
      <c r="KO1557"/>
      <c r="KP1557"/>
      <c r="KQ1557"/>
      <c r="KR1557"/>
      <c r="KS1557"/>
      <c r="KT1557"/>
      <c r="KU1557"/>
      <c r="KV1557"/>
      <c r="KW1557"/>
      <c r="KX1557"/>
      <c r="KY1557"/>
      <c r="KZ1557"/>
      <c r="LA1557"/>
      <c r="LB1557"/>
      <c r="LC1557"/>
      <c r="LD1557"/>
      <c r="LE1557"/>
      <c r="LF1557"/>
      <c r="LG1557"/>
      <c r="LH1557"/>
      <c r="LI1557"/>
      <c r="LJ1557"/>
      <c r="LK1557"/>
      <c r="LL1557"/>
      <c r="LM1557"/>
      <c r="LN1557"/>
      <c r="LO1557"/>
      <c r="LP1557"/>
      <c r="LQ1557"/>
      <c r="LR1557"/>
      <c r="LS1557"/>
      <c r="LT1557"/>
      <c r="LU1557"/>
      <c r="LV1557"/>
      <c r="LW1557"/>
      <c r="LX1557"/>
      <c r="LY1557"/>
      <c r="LZ1557"/>
      <c r="MA1557"/>
      <c r="MB1557"/>
      <c r="MC1557"/>
      <c r="MD1557"/>
      <c r="ME1557"/>
      <c r="MF1557"/>
      <c r="MG1557"/>
      <c r="MH1557"/>
      <c r="MI1557"/>
      <c r="MJ1557"/>
      <c r="MK1557"/>
      <c r="ML1557"/>
      <c r="MM1557"/>
      <c r="MN1557"/>
      <c r="MO1557"/>
      <c r="MP1557"/>
      <c r="MQ1557"/>
      <c r="MR1557"/>
      <c r="MS1557"/>
      <c r="MT1557"/>
      <c r="MU1557"/>
      <c r="MV1557"/>
      <c r="MW1557"/>
      <c r="MX1557"/>
      <c r="MY1557"/>
      <c r="MZ1557"/>
      <c r="NA1557"/>
      <c r="NB1557"/>
      <c r="NC1557"/>
      <c r="ND1557"/>
      <c r="NE1557"/>
      <c r="NF1557"/>
      <c r="NG1557"/>
      <c r="NH1557"/>
      <c r="NI1557"/>
      <c r="NJ1557"/>
      <c r="NK1557"/>
      <c r="NL1557"/>
      <c r="NM1557"/>
      <c r="NN1557"/>
      <c r="NO1557"/>
      <c r="NP1557"/>
      <c r="NQ1557"/>
      <c r="NR1557"/>
      <c r="NS1557"/>
      <c r="NT1557"/>
      <c r="NU1557"/>
      <c r="NV1557"/>
      <c r="NW1557"/>
      <c r="NX1557"/>
      <c r="NY1557"/>
      <c r="NZ1557"/>
      <c r="OA1557"/>
      <c r="OB1557"/>
      <c r="OC1557"/>
      <c r="OD1557"/>
      <c r="OE1557"/>
      <c r="OF1557"/>
      <c r="OG1557"/>
      <c r="OH1557"/>
      <c r="OI1557"/>
      <c r="OJ1557"/>
      <c r="OK1557"/>
      <c r="OL1557"/>
      <c r="OM1557"/>
      <c r="ON1557"/>
      <c r="OO1557"/>
      <c r="OP1557"/>
      <c r="OQ1557"/>
      <c r="OR1557"/>
      <c r="OS1557"/>
      <c r="OT1557"/>
      <c r="OU1557"/>
      <c r="OV1557"/>
      <c r="OW1557"/>
      <c r="OX1557"/>
      <c r="OY1557"/>
      <c r="OZ1557"/>
      <c r="PA1557"/>
      <c r="PB1557"/>
      <c r="PC1557"/>
      <c r="PD1557"/>
      <c r="PE1557"/>
      <c r="PF1557"/>
      <c r="PG1557"/>
      <c r="PH1557"/>
      <c r="PI1557"/>
      <c r="PJ1557"/>
      <c r="PK1557"/>
      <c r="PL1557"/>
      <c r="PM1557"/>
      <c r="PN1557"/>
      <c r="PO1557"/>
      <c r="PP1557"/>
      <c r="PQ1557"/>
      <c r="PR1557"/>
      <c r="PS1557"/>
      <c r="PT1557"/>
      <c r="PU1557"/>
      <c r="PV1557"/>
      <c r="PW1557"/>
      <c r="PX1557"/>
      <c r="PY1557"/>
      <c r="PZ1557"/>
      <c r="QA1557"/>
      <c r="QB1557"/>
      <c r="QC1557"/>
      <c r="QD1557"/>
      <c r="QE1557"/>
      <c r="QF1557"/>
      <c r="QG1557"/>
      <c r="QH1557"/>
      <c r="QI1557"/>
      <c r="QJ1557"/>
      <c r="QK1557"/>
      <c r="QL1557"/>
      <c r="QM1557"/>
      <c r="QN1557"/>
      <c r="QO1557"/>
      <c r="QP1557"/>
      <c r="QQ1557"/>
      <c r="QR1557"/>
      <c r="QS1557"/>
      <c r="QT1557"/>
      <c r="QU1557"/>
      <c r="QV1557"/>
      <c r="QW1557"/>
      <c r="QX1557"/>
      <c r="QY1557"/>
      <c r="QZ1557"/>
      <c r="RA1557"/>
      <c r="RB1557"/>
      <c r="RC1557"/>
      <c r="RD1557"/>
      <c r="RE1557"/>
      <c r="RF1557"/>
      <c r="RG1557"/>
      <c r="RH1557"/>
      <c r="RI1557"/>
      <c r="RJ1557"/>
      <c r="RK1557"/>
      <c r="RL1557"/>
      <c r="RM1557"/>
      <c r="RN1557"/>
      <c r="RO1557"/>
      <c r="RP1557"/>
      <c r="RQ1557"/>
      <c r="RR1557"/>
      <c r="RS1557"/>
      <c r="RT1557"/>
      <c r="RU1557"/>
      <c r="RV1557"/>
      <c r="RW1557"/>
      <c r="RX1557"/>
      <c r="RY1557"/>
      <c r="RZ1557"/>
      <c r="SA1557"/>
      <c r="SB1557"/>
      <c r="SC1557"/>
      <c r="SD1557"/>
      <c r="SE1557"/>
      <c r="SF1557"/>
      <c r="SG1557"/>
      <c r="SH1557"/>
      <c r="SI1557"/>
      <c r="SJ1557"/>
      <c r="SK1557"/>
      <c r="SL1557"/>
      <c r="SM1557"/>
      <c r="SN1557"/>
      <c r="SO1557"/>
      <c r="SP1557"/>
      <c r="SQ1557"/>
      <c r="SR1557"/>
      <c r="SS1557"/>
      <c r="ST1557"/>
      <c r="SU1557"/>
      <c r="SV1557"/>
      <c r="SW1557"/>
      <c r="SX1557"/>
      <c r="SY1557"/>
      <c r="SZ1557"/>
      <c r="TA1557"/>
      <c r="TB1557"/>
      <c r="TC1557"/>
      <c r="TD1557"/>
      <c r="TE1557"/>
      <c r="TF1557"/>
      <c r="TG1557"/>
      <c r="TH1557"/>
      <c r="TI1557"/>
      <c r="TJ1557"/>
      <c r="TK1557"/>
      <c r="TL1557"/>
      <c r="TM1557"/>
      <c r="TN1557"/>
      <c r="TO1557"/>
      <c r="TP1557"/>
      <c r="TQ1557"/>
      <c r="TR1557"/>
      <c r="TS1557"/>
      <c r="TT1557"/>
      <c r="TU1557"/>
      <c r="TV1557"/>
      <c r="TW1557"/>
      <c r="TX1557"/>
      <c r="TY1557"/>
      <c r="TZ1557"/>
      <c r="UA1557"/>
      <c r="UB1557"/>
      <c r="UC1557"/>
      <c r="UD1557"/>
      <c r="UE1557"/>
      <c r="UF1557"/>
      <c r="UG1557"/>
      <c r="UH1557"/>
      <c r="UI1557"/>
      <c r="UJ1557"/>
      <c r="UK1557"/>
      <c r="UL1557"/>
      <c r="UM1557"/>
      <c r="UN1557"/>
      <c r="UO1557"/>
      <c r="UP1557"/>
      <c r="UQ1557"/>
      <c r="UR1557"/>
      <c r="US1557"/>
      <c r="UT1557"/>
      <c r="UU1557"/>
      <c r="UV1557"/>
      <c r="UW1557"/>
      <c r="UX1557"/>
      <c r="UY1557"/>
      <c r="UZ1557"/>
      <c r="VA1557"/>
      <c r="VB1557"/>
      <c r="VC1557"/>
      <c r="VD1557"/>
      <c r="VE1557"/>
      <c r="VF1557"/>
      <c r="VG1557"/>
      <c r="VH1557"/>
      <c r="VI1557"/>
      <c r="VJ1557"/>
      <c r="VK1557"/>
      <c r="VL1557"/>
      <c r="VM1557"/>
      <c r="VN1557"/>
      <c r="VO1557"/>
      <c r="VP1557"/>
      <c r="VQ1557"/>
      <c r="VR1557"/>
      <c r="VS1557"/>
      <c r="VT1557"/>
      <c r="VU1557"/>
      <c r="VV1557"/>
      <c r="VW1557"/>
      <c r="VX1557"/>
      <c r="VY1557"/>
      <c r="VZ1557"/>
      <c r="WA1557"/>
      <c r="WB1557"/>
      <c r="WC1557"/>
      <c r="WD1557"/>
      <c r="WE1557"/>
      <c r="WF1557"/>
      <c r="WG1557"/>
      <c r="WH1557"/>
      <c r="WI1557"/>
      <c r="WJ1557"/>
      <c r="WK1557"/>
      <c r="WL1557"/>
      <c r="WM1557"/>
      <c r="WN1557"/>
      <c r="WO1557"/>
      <c r="WP1557"/>
      <c r="WQ1557"/>
      <c r="WR1557"/>
      <c r="WS1557"/>
      <c r="WT1557"/>
      <c r="WU1557"/>
      <c r="WV1557"/>
      <c r="WW1557"/>
      <c r="WX1557"/>
      <c r="WY1557"/>
      <c r="WZ1557"/>
      <c r="XA1557"/>
      <c r="XB1557"/>
      <c r="XC1557"/>
      <c r="XD1557"/>
      <c r="XE1557"/>
      <c r="XF1557"/>
      <c r="XG1557"/>
      <c r="XH1557"/>
      <c r="XI1557"/>
      <c r="XJ1557"/>
      <c r="XK1557"/>
      <c r="XL1557"/>
      <c r="XM1557"/>
      <c r="XN1557"/>
      <c r="XO1557"/>
      <c r="XP1557"/>
      <c r="XQ1557"/>
      <c r="XR1557"/>
      <c r="XS1557"/>
      <c r="XT1557"/>
      <c r="XU1557"/>
      <c r="XV1557"/>
      <c r="XW1557"/>
      <c r="XX1557"/>
      <c r="XY1557"/>
      <c r="XZ1557"/>
      <c r="YA1557"/>
      <c r="YB1557"/>
      <c r="YC1557"/>
      <c r="YD1557"/>
      <c r="YE1557"/>
      <c r="YF1557"/>
      <c r="YG1557"/>
      <c r="YH1557"/>
      <c r="YI1557"/>
      <c r="YJ1557"/>
      <c r="YK1557"/>
      <c r="YL1557"/>
      <c r="YM1557"/>
      <c r="YN1557"/>
      <c r="YO1557"/>
      <c r="YP1557"/>
      <c r="YQ1557"/>
      <c r="YR1557"/>
      <c r="YS1557"/>
      <c r="YT1557"/>
      <c r="YU1557"/>
      <c r="YV1557"/>
      <c r="YW1557"/>
      <c r="YX1557"/>
      <c r="YY1557"/>
      <c r="YZ1557"/>
      <c r="ZA1557"/>
      <c r="ZB1557"/>
      <c r="ZC1557"/>
      <c r="ZD1557"/>
      <c r="ZE1557"/>
      <c r="ZF1557"/>
      <c r="ZG1557"/>
      <c r="ZH1557"/>
      <c r="ZI1557"/>
      <c r="ZJ1557"/>
      <c r="ZK1557"/>
      <c r="ZL1557"/>
      <c r="ZM1557"/>
      <c r="ZN1557"/>
      <c r="ZO1557"/>
      <c r="ZP1557"/>
      <c r="ZQ1557"/>
      <c r="ZR1557"/>
      <c r="ZS1557"/>
      <c r="ZT1557"/>
      <c r="ZU1557"/>
      <c r="ZV1557"/>
      <c r="ZW1557"/>
      <c r="ZX1557"/>
      <c r="ZY1557"/>
      <c r="ZZ1557"/>
      <c r="AAA1557"/>
      <c r="AAB1557"/>
      <c r="AAC1557"/>
      <c r="AAD1557"/>
      <c r="AAE1557"/>
      <c r="AAF1557"/>
      <c r="AAG1557"/>
      <c r="AAH1557"/>
      <c r="AAI1557"/>
      <c r="AAJ1557"/>
      <c r="AAK1557"/>
      <c r="AAL1557"/>
      <c r="AAM1557"/>
      <c r="AAN1557"/>
      <c r="AAO1557"/>
      <c r="AAP1557"/>
      <c r="AAQ1557"/>
      <c r="AAR1557"/>
      <c r="AAS1557"/>
      <c r="AAT1557"/>
      <c r="AAU1557"/>
      <c r="AAV1557"/>
      <c r="AAW1557"/>
      <c r="AAX1557"/>
      <c r="AAY1557"/>
      <c r="AAZ1557"/>
      <c r="ABA1557"/>
      <c r="ABB1557"/>
      <c r="ABC1557"/>
      <c r="ABD1557"/>
      <c r="ABE1557"/>
      <c r="ABF1557"/>
      <c r="ABG1557"/>
      <c r="ABH1557"/>
      <c r="ABI1557"/>
      <c r="ABJ1557"/>
      <c r="ABK1557"/>
      <c r="ABL1557"/>
      <c r="ABM1557"/>
      <c r="ABN1557"/>
      <c r="ABO1557"/>
      <c r="ABP1557"/>
      <c r="ABQ1557"/>
      <c r="ABR1557"/>
      <c r="ABS1557"/>
      <c r="ABT1557"/>
      <c r="ABU1557"/>
      <c r="ABV1557"/>
      <c r="ABW1557"/>
      <c r="ABX1557"/>
      <c r="ABY1557"/>
      <c r="ABZ1557"/>
      <c r="ACA1557"/>
      <c r="ACB1557"/>
      <c r="ACC1557"/>
      <c r="ACD1557"/>
      <c r="ACE1557"/>
      <c r="ACF1557"/>
      <c r="ACG1557"/>
      <c r="ACH1557"/>
      <c r="ACI1557"/>
      <c r="ACJ1557"/>
      <c r="ACK1557"/>
      <c r="ACL1557"/>
      <c r="ACM1557"/>
      <c r="ACN1557"/>
      <c r="ACO1557"/>
      <c r="ACP1557"/>
      <c r="ACQ1557"/>
      <c r="ACR1557"/>
      <c r="ACS1557"/>
      <c r="ACT1557"/>
      <c r="ACU1557"/>
      <c r="ACV1557"/>
      <c r="ACW1557"/>
      <c r="ACX1557"/>
      <c r="ACY1557"/>
      <c r="ACZ1557"/>
      <c r="ADA1557"/>
      <c r="ADB1557"/>
      <c r="ADC1557"/>
      <c r="ADD1557"/>
      <c r="ADE1557"/>
      <c r="ADF1557"/>
      <c r="ADG1557"/>
      <c r="ADH1557"/>
      <c r="ADI1557"/>
      <c r="ADJ1557"/>
      <c r="ADK1557"/>
      <c r="ADL1557"/>
      <c r="ADM1557"/>
      <c r="ADN1557"/>
      <c r="ADO1557"/>
      <c r="ADP1557"/>
      <c r="ADQ1557"/>
      <c r="ADR1557"/>
      <c r="ADS1557"/>
      <c r="ADT1557"/>
      <c r="ADU1557"/>
      <c r="ADV1557"/>
      <c r="ADW1557"/>
      <c r="ADX1557"/>
      <c r="ADY1557"/>
      <c r="ADZ1557"/>
      <c r="AEA1557"/>
      <c r="AEB1557"/>
      <c r="AEC1557"/>
      <c r="AED1557"/>
      <c r="AEE1557"/>
      <c r="AEF1557"/>
      <c r="AEG1557"/>
      <c r="AEH1557"/>
      <c r="AEI1557"/>
      <c r="AEJ1557"/>
      <c r="AEK1557"/>
      <c r="AEL1557"/>
      <c r="AEM1557"/>
      <c r="AEN1557"/>
      <c r="AEO1557"/>
      <c r="AEP1557"/>
      <c r="AEQ1557"/>
      <c r="AER1557"/>
      <c r="AES1557"/>
      <c r="AET1557"/>
      <c r="AEU1557"/>
      <c r="AEV1557"/>
      <c r="AEW1557"/>
      <c r="AEX1557"/>
      <c r="AEY1557"/>
      <c r="AEZ1557"/>
      <c r="AFA1557"/>
      <c r="AFB1557"/>
      <c r="AFC1557"/>
      <c r="AFD1557"/>
      <c r="AFE1557"/>
      <c r="AFF1557"/>
      <c r="AFG1557"/>
      <c r="AFH1557"/>
      <c r="AFI1557"/>
      <c r="AFJ1557"/>
      <c r="AFK1557"/>
      <c r="AFL1557"/>
      <c r="AFM1557"/>
      <c r="AFN1557"/>
      <c r="AFO1557"/>
      <c r="AFP1557"/>
      <c r="AFQ1557"/>
      <c r="AFR1557"/>
      <c r="AFS1557"/>
      <c r="AFT1557"/>
      <c r="AFU1557"/>
      <c r="AFV1557"/>
      <c r="AFW1557"/>
      <c r="AFX1557"/>
      <c r="AFY1557"/>
      <c r="AFZ1557"/>
      <c r="AGA1557"/>
      <c r="AGB1557"/>
      <c r="AGC1557"/>
      <c r="AGD1557"/>
      <c r="AGE1557"/>
      <c r="AGF1557"/>
      <c r="AGG1557"/>
      <c r="AGH1557"/>
      <c r="AGI1557"/>
      <c r="AGJ1557"/>
      <c r="AGK1557"/>
      <c r="AGL1557"/>
      <c r="AGM1557"/>
      <c r="AGN1557"/>
      <c r="AGO1557"/>
      <c r="AGP1557"/>
      <c r="AGQ1557"/>
      <c r="AGR1557"/>
      <c r="AGS1557"/>
      <c r="AGT1557"/>
      <c r="AGU1557"/>
      <c r="AGV1557"/>
      <c r="AGW1557"/>
      <c r="AGX1557"/>
      <c r="AGY1557"/>
      <c r="AGZ1557"/>
      <c r="AHA1557"/>
      <c r="AHB1557"/>
      <c r="AHC1557"/>
      <c r="AHD1557"/>
      <c r="AHE1557"/>
      <c r="AHF1557"/>
      <c r="AHG1557"/>
      <c r="AHH1557"/>
      <c r="AHI1557"/>
      <c r="AHJ1557"/>
      <c r="AHK1557"/>
      <c r="AHL1557"/>
      <c r="AHM1557"/>
      <c r="AHN1557"/>
      <c r="AHO1557"/>
      <c r="AHP1557"/>
      <c r="AHQ1557"/>
      <c r="AHR1557"/>
      <c r="AHS1557"/>
      <c r="AHT1557"/>
      <c r="AHU1557"/>
      <c r="AHV1557"/>
      <c r="AHW1557"/>
      <c r="AHX1557"/>
      <c r="AHY1557"/>
      <c r="AHZ1557"/>
      <c r="AIA1557"/>
      <c r="AIB1557"/>
      <c r="AIC1557"/>
      <c r="AID1557"/>
      <c r="AIE1557"/>
      <c r="AIF1557"/>
      <c r="AIG1557"/>
      <c r="AIH1557"/>
      <c r="AII1557"/>
      <c r="AIJ1557"/>
      <c r="AIK1557"/>
      <c r="AIL1557"/>
      <c r="AIM1557"/>
      <c r="AIN1557"/>
      <c r="AIO1557"/>
      <c r="AIP1557"/>
      <c r="AIQ1557"/>
      <c r="AIR1557"/>
      <c r="AIS1557"/>
      <c r="AIT1557"/>
      <c r="AIU1557"/>
      <c r="AIV1557"/>
      <c r="AIW1557"/>
      <c r="AIX1557"/>
      <c r="AIY1557"/>
      <c r="AIZ1557"/>
      <c r="AJA1557"/>
      <c r="AJB1557"/>
      <c r="AJC1557"/>
      <c r="AJD1557"/>
      <c r="AJE1557"/>
      <c r="AJF1557"/>
      <c r="AJG1557"/>
      <c r="AJH1557"/>
      <c r="AJI1557"/>
      <c r="AJJ1557"/>
      <c r="AJK1557"/>
      <c r="AJL1557"/>
      <c r="AJM1557"/>
      <c r="AJN1557"/>
      <c r="AJO1557"/>
      <c r="AJP1557"/>
      <c r="AJQ1557"/>
      <c r="AJR1557"/>
      <c r="AJS1557"/>
      <c r="AJT1557"/>
      <c r="AJU1557"/>
      <c r="AJV1557"/>
      <c r="AJW1557"/>
      <c r="AJX1557"/>
      <c r="AJY1557"/>
      <c r="AJZ1557"/>
      <c r="AKA1557"/>
      <c r="AKB1557"/>
      <c r="AKC1557"/>
      <c r="AKD1557"/>
      <c r="AKE1557"/>
      <c r="AKF1557"/>
      <c r="AKG1557"/>
      <c r="AKH1557"/>
      <c r="AKI1557"/>
      <c r="AKJ1557"/>
      <c r="AKK1557"/>
      <c r="AKL1557"/>
      <c r="AKM1557"/>
      <c r="AKN1557"/>
      <c r="AKO1557"/>
      <c r="AKP1557"/>
      <c r="AKQ1557"/>
      <c r="AKR1557"/>
      <c r="AKS1557"/>
      <c r="AKT1557"/>
      <c r="AKU1557"/>
      <c r="AKV1557"/>
      <c r="AKW1557"/>
      <c r="AKX1557"/>
      <c r="AKY1557"/>
      <c r="AKZ1557"/>
      <c r="ALA1557"/>
      <c r="ALB1557"/>
      <c r="ALC1557"/>
      <c r="ALD1557"/>
      <c r="ALE1557"/>
      <c r="ALF1557"/>
      <c r="ALG1557"/>
      <c r="ALH1557"/>
      <c r="ALI1557"/>
      <c r="ALJ1557"/>
      <c r="ALK1557"/>
      <c r="ALL1557"/>
      <c r="ALM1557"/>
      <c r="ALN1557"/>
      <c r="ALO1557"/>
      <c r="ALP1557"/>
      <c r="ALQ1557"/>
      <c r="ALR1557"/>
      <c r="ALS1557"/>
      <c r="ALT1557"/>
      <c r="ALU1557"/>
      <c r="ALV1557"/>
      <c r="ALW1557"/>
      <c r="ALX1557"/>
      <c r="ALY1557"/>
      <c r="ALZ1557"/>
      <c r="AMA1557"/>
      <c r="AMB1557"/>
      <c r="AMC1557"/>
      <c r="AMD1557"/>
      <c r="ATZ1557"/>
    </row>
    <row r="1558" spans="1:1018 1222:1222" s="26" customFormat="1" x14ac:dyDescent="0.25">
      <c r="A1558" s="38"/>
      <c r="C1558" s="38"/>
      <c r="D1558" s="142"/>
      <c r="E1558" s="140"/>
      <c r="F1558" s="103"/>
      <c r="G1558" s="103"/>
      <c r="H1558" s="103"/>
      <c r="I1558" s="103"/>
    </row>
    <row r="1559" spans="1:1018 1222:1222" s="26" customFormat="1" x14ac:dyDescent="0.25">
      <c r="A1559" s="38"/>
      <c r="C1559" s="38"/>
      <c r="D1559" s="142"/>
      <c r="E1559" s="140"/>
      <c r="F1559" s="103"/>
      <c r="G1559" s="103"/>
      <c r="H1559" s="103"/>
      <c r="I1559" s="103"/>
    </row>
    <row r="1560" spans="1:1018 1222:1222" s="26" customFormat="1" x14ac:dyDescent="0.25">
      <c r="A1560" s="38"/>
      <c r="C1560" s="38"/>
      <c r="D1560" s="142"/>
      <c r="E1560" s="140"/>
      <c r="F1560" s="103"/>
      <c r="G1560" s="103"/>
      <c r="H1560" s="103"/>
      <c r="I1560" s="103"/>
    </row>
    <row r="1561" spans="1:1018 1222:1222" s="26" customFormat="1" x14ac:dyDescent="0.25">
      <c r="A1561" s="38"/>
      <c r="C1561" s="38"/>
      <c r="D1561" s="142"/>
      <c r="E1561" s="140"/>
      <c r="F1561" s="103"/>
      <c r="G1561" s="103"/>
      <c r="H1561" s="103"/>
      <c r="I1561" s="103"/>
    </row>
    <row r="1562" spans="1:1018 1222:1222" s="26" customFormat="1" x14ac:dyDescent="0.25">
      <c r="A1562" s="38"/>
      <c r="C1562" s="38"/>
      <c r="D1562" s="142"/>
      <c r="E1562" s="140"/>
      <c r="F1562" s="103"/>
      <c r="G1562" s="103"/>
      <c r="H1562" s="103"/>
      <c r="I1562" s="103"/>
    </row>
    <row r="1563" spans="1:1018 1222:1222" s="26" customFormat="1" x14ac:dyDescent="0.25">
      <c r="A1563" s="38"/>
      <c r="C1563" s="38"/>
      <c r="D1563" s="142"/>
      <c r="E1563" s="140"/>
      <c r="F1563" s="103"/>
      <c r="G1563" s="103"/>
      <c r="H1563" s="103"/>
      <c r="I1563" s="103"/>
    </row>
    <row r="1564" spans="1:1018 1222:1222" s="26" customFormat="1" x14ac:dyDescent="0.25">
      <c r="A1564" s="38"/>
      <c r="C1564" s="38"/>
      <c r="D1564" s="142"/>
      <c r="E1564" s="140"/>
      <c r="F1564" s="103"/>
      <c r="G1564" s="103"/>
      <c r="H1564" s="103"/>
      <c r="I1564" s="103"/>
    </row>
    <row r="1565" spans="1:1018 1222:1222" s="26" customFormat="1" x14ac:dyDescent="0.25">
      <c r="A1565" s="38"/>
      <c r="C1565" s="38"/>
      <c r="D1565" s="142"/>
      <c r="E1565" s="140"/>
      <c r="F1565" s="103"/>
      <c r="G1565" s="103"/>
      <c r="H1565" s="103"/>
      <c r="I1565" s="103"/>
    </row>
    <row r="1566" spans="1:1018 1222:1222" s="26" customFormat="1" x14ac:dyDescent="0.25">
      <c r="A1566" s="38"/>
      <c r="C1566" s="38"/>
      <c r="D1566" s="142"/>
      <c r="E1566" s="140"/>
      <c r="F1566" s="103"/>
      <c r="G1566" s="103"/>
      <c r="H1566" s="103"/>
      <c r="I1566" s="103"/>
    </row>
    <row r="1567" spans="1:1018 1222:1222" s="26" customFormat="1" x14ac:dyDescent="0.25">
      <c r="A1567" s="38"/>
      <c r="C1567" s="38"/>
      <c r="D1567" s="142"/>
      <c r="E1567" s="140"/>
      <c r="F1567" s="103"/>
      <c r="G1567" s="103"/>
      <c r="H1567" s="103"/>
      <c r="I1567" s="103"/>
    </row>
    <row r="1568" spans="1:1018 1222:1222" s="26" customFormat="1" x14ac:dyDescent="0.25">
      <c r="A1568" s="38"/>
      <c r="C1568" s="38"/>
      <c r="D1568" s="142"/>
      <c r="E1568" s="140"/>
      <c r="F1568" s="103"/>
      <c r="G1568" s="103"/>
      <c r="H1568" s="103"/>
      <c r="I1568" s="103"/>
    </row>
    <row r="1569" spans="1:9" s="26" customFormat="1" x14ac:dyDescent="0.25">
      <c r="A1569" s="38"/>
      <c r="C1569" s="38"/>
      <c r="D1569" s="142"/>
      <c r="E1569" s="140"/>
      <c r="F1569" s="103"/>
      <c r="G1569" s="103"/>
      <c r="H1569" s="103"/>
      <c r="I1569" s="103"/>
    </row>
    <row r="1570" spans="1:9" s="26" customFormat="1" x14ac:dyDescent="0.25">
      <c r="A1570" s="38"/>
      <c r="C1570" s="38"/>
      <c r="D1570" s="142"/>
      <c r="E1570" s="140"/>
      <c r="F1570" s="103"/>
      <c r="G1570" s="103"/>
      <c r="H1570" s="103"/>
      <c r="I1570" s="103"/>
    </row>
    <row r="1571" spans="1:9" s="26" customFormat="1" x14ac:dyDescent="0.25">
      <c r="A1571" s="38"/>
      <c r="C1571" s="38"/>
      <c r="D1571" s="142"/>
      <c r="E1571" s="140"/>
      <c r="F1571" s="103"/>
      <c r="G1571" s="103"/>
      <c r="H1571" s="103"/>
      <c r="I1571" s="103"/>
    </row>
    <row r="1572" spans="1:9" s="26" customFormat="1" x14ac:dyDescent="0.25">
      <c r="A1572" s="38"/>
      <c r="C1572" s="38"/>
      <c r="D1572" s="142"/>
      <c r="E1572" s="140"/>
      <c r="F1572" s="103"/>
      <c r="G1572" s="103"/>
      <c r="H1572" s="103"/>
      <c r="I1572" s="103"/>
    </row>
    <row r="1573" spans="1:9" s="26" customFormat="1" x14ac:dyDescent="0.25">
      <c r="A1573" s="38"/>
      <c r="C1573" s="38"/>
      <c r="D1573" s="142"/>
      <c r="E1573" s="140"/>
      <c r="F1573" s="103"/>
      <c r="G1573" s="103"/>
      <c r="H1573" s="103"/>
      <c r="I1573" s="103"/>
    </row>
    <row r="1574" spans="1:9" s="26" customFormat="1" x14ac:dyDescent="0.25">
      <c r="A1574" s="38"/>
      <c r="C1574" s="38"/>
      <c r="D1574" s="142"/>
      <c r="E1574" s="140"/>
      <c r="F1574" s="103"/>
      <c r="G1574" s="103"/>
      <c r="H1574" s="103"/>
      <c r="I1574" s="103"/>
    </row>
    <row r="1575" spans="1:9" s="26" customFormat="1" x14ac:dyDescent="0.25">
      <c r="A1575" s="38"/>
      <c r="C1575" s="38"/>
      <c r="D1575" s="142"/>
      <c r="E1575" s="140"/>
      <c r="F1575" s="103"/>
      <c r="G1575" s="103"/>
      <c r="H1575" s="103"/>
      <c r="I1575" s="103"/>
    </row>
    <row r="1576" spans="1:9" s="26" customFormat="1" x14ac:dyDescent="0.25">
      <c r="A1576" s="38"/>
      <c r="C1576" s="38"/>
      <c r="D1576" s="142"/>
      <c r="E1576" s="140"/>
      <c r="F1576" s="103"/>
      <c r="G1576" s="103"/>
      <c r="H1576" s="103"/>
      <c r="I1576" s="103"/>
    </row>
    <row r="1577" spans="1:9" s="26" customFormat="1" x14ac:dyDescent="0.25">
      <c r="A1577" s="38"/>
      <c r="C1577" s="38"/>
      <c r="D1577" s="142"/>
      <c r="E1577" s="140"/>
      <c r="F1577" s="103"/>
      <c r="G1577" s="103"/>
      <c r="H1577" s="103"/>
      <c r="I1577" s="103"/>
    </row>
    <row r="1578" spans="1:9" s="26" customFormat="1" x14ac:dyDescent="0.25">
      <c r="A1578" s="38"/>
      <c r="C1578" s="38"/>
      <c r="D1578" s="142"/>
      <c r="E1578" s="140"/>
      <c r="F1578" s="103"/>
      <c r="G1578" s="103"/>
      <c r="H1578" s="103"/>
      <c r="I1578" s="103"/>
    </row>
    <row r="1579" spans="1:9" s="26" customFormat="1" x14ac:dyDescent="0.25">
      <c r="A1579" s="38"/>
      <c r="C1579" s="38"/>
      <c r="D1579" s="142"/>
      <c r="E1579" s="140"/>
      <c r="F1579" s="103"/>
      <c r="G1579" s="103"/>
      <c r="H1579" s="103"/>
      <c r="I1579" s="103"/>
    </row>
    <row r="1580" spans="1:9" s="26" customFormat="1" x14ac:dyDescent="0.25">
      <c r="A1580" s="38"/>
      <c r="C1580" s="38"/>
      <c r="D1580" s="142"/>
      <c r="E1580" s="140"/>
      <c r="F1580" s="103"/>
      <c r="G1580" s="103"/>
      <c r="H1580" s="103"/>
      <c r="I1580" s="103"/>
    </row>
    <row r="1581" spans="1:9" s="26" customFormat="1" x14ac:dyDescent="0.25">
      <c r="A1581" s="38"/>
      <c r="C1581" s="38"/>
      <c r="D1581" s="142"/>
      <c r="E1581" s="140"/>
      <c r="F1581" s="103"/>
      <c r="G1581" s="103"/>
      <c r="H1581" s="103"/>
      <c r="I1581" s="103"/>
    </row>
    <row r="1582" spans="1:9" s="26" customFormat="1" x14ac:dyDescent="0.25">
      <c r="A1582" s="38"/>
      <c r="C1582" s="38"/>
      <c r="D1582" s="142"/>
      <c r="E1582" s="140"/>
      <c r="F1582" s="103"/>
      <c r="G1582" s="103"/>
      <c r="H1582" s="103"/>
      <c r="I1582" s="103"/>
    </row>
    <row r="1583" spans="1:9" s="26" customFormat="1" x14ac:dyDescent="0.25">
      <c r="A1583" s="38"/>
      <c r="C1583" s="38"/>
      <c r="D1583" s="142"/>
      <c r="E1583" s="140"/>
      <c r="F1583" s="103"/>
      <c r="G1583" s="103"/>
      <c r="H1583" s="103"/>
      <c r="I1583" s="103"/>
    </row>
    <row r="1584" spans="1:9" s="26" customFormat="1" x14ac:dyDescent="0.25">
      <c r="A1584" s="38"/>
      <c r="C1584" s="38"/>
      <c r="D1584" s="142"/>
      <c r="E1584" s="140"/>
      <c r="F1584" s="103"/>
      <c r="G1584" s="103"/>
      <c r="H1584" s="103"/>
      <c r="I1584" s="103"/>
    </row>
    <row r="1585" spans="1:9" s="26" customFormat="1" x14ac:dyDescent="0.25">
      <c r="A1585" s="38"/>
      <c r="C1585" s="38"/>
      <c r="D1585" s="142"/>
      <c r="E1585" s="140"/>
      <c r="F1585" s="103"/>
      <c r="G1585" s="103"/>
      <c r="H1585" s="103"/>
      <c r="I1585" s="103"/>
    </row>
    <row r="1586" spans="1:9" s="26" customFormat="1" x14ac:dyDescent="0.25">
      <c r="A1586" s="38"/>
      <c r="C1586" s="38"/>
      <c r="D1586" s="142"/>
      <c r="E1586" s="140"/>
      <c r="F1586" s="103"/>
      <c r="G1586" s="103"/>
      <c r="H1586" s="103"/>
      <c r="I1586" s="103"/>
    </row>
    <row r="1587" spans="1:9" s="26" customFormat="1" x14ac:dyDescent="0.25">
      <c r="A1587" s="38"/>
      <c r="C1587" s="38"/>
      <c r="D1587" s="142"/>
      <c r="E1587" s="140"/>
      <c r="F1587" s="103"/>
      <c r="G1587" s="103"/>
      <c r="H1587" s="103"/>
      <c r="I1587" s="103"/>
    </row>
    <row r="1588" spans="1:9" s="26" customFormat="1" x14ac:dyDescent="0.25">
      <c r="A1588" s="38"/>
      <c r="C1588" s="38"/>
      <c r="D1588" s="142"/>
      <c r="E1588" s="140"/>
      <c r="F1588" s="103"/>
      <c r="G1588" s="103"/>
      <c r="H1588" s="103"/>
      <c r="I1588" s="103"/>
    </row>
    <row r="1589" spans="1:9" s="26" customFormat="1" x14ac:dyDescent="0.25">
      <c r="A1589" s="38"/>
      <c r="C1589" s="38"/>
      <c r="D1589" s="142"/>
      <c r="E1589" s="140"/>
      <c r="F1589" s="103"/>
      <c r="G1589" s="103"/>
      <c r="H1589" s="103"/>
      <c r="I1589" s="103"/>
    </row>
    <row r="1590" spans="1:9" s="26" customFormat="1" x14ac:dyDescent="0.25">
      <c r="A1590" s="38"/>
      <c r="C1590" s="38"/>
      <c r="D1590" s="142"/>
      <c r="E1590" s="140"/>
      <c r="F1590" s="103"/>
      <c r="G1590" s="103"/>
      <c r="H1590" s="103"/>
      <c r="I1590" s="103"/>
    </row>
    <row r="1591" spans="1:9" s="26" customFormat="1" x14ac:dyDescent="0.25">
      <c r="A1591" s="38"/>
      <c r="C1591" s="38"/>
      <c r="D1591" s="142"/>
      <c r="E1591" s="140"/>
      <c r="F1591" s="103"/>
      <c r="G1591" s="103"/>
      <c r="H1591" s="103"/>
      <c r="I1591" s="103"/>
    </row>
    <row r="1592" spans="1:9" s="26" customFormat="1" x14ac:dyDescent="0.25">
      <c r="A1592" s="38"/>
      <c r="C1592" s="38"/>
      <c r="D1592" s="142"/>
      <c r="E1592" s="140"/>
      <c r="F1592" s="103"/>
      <c r="G1592" s="103"/>
      <c r="H1592" s="103"/>
      <c r="I1592" s="103"/>
    </row>
    <row r="1593" spans="1:9" s="26" customFormat="1" x14ac:dyDescent="0.25">
      <c r="A1593" s="38"/>
      <c r="C1593" s="38"/>
      <c r="D1593" s="142"/>
      <c r="E1593" s="140"/>
      <c r="F1593" s="103"/>
      <c r="G1593" s="103"/>
      <c r="H1593" s="103"/>
      <c r="I1593" s="103"/>
    </row>
    <row r="1594" spans="1:9" s="26" customFormat="1" x14ac:dyDescent="0.25">
      <c r="A1594" s="38"/>
      <c r="C1594" s="38"/>
      <c r="D1594" s="142"/>
      <c r="E1594" s="140"/>
      <c r="F1594" s="103"/>
      <c r="G1594" s="103"/>
      <c r="H1594" s="103"/>
      <c r="I1594" s="103"/>
    </row>
    <row r="1595" spans="1:9" s="26" customFormat="1" x14ac:dyDescent="0.25">
      <c r="A1595" s="38"/>
      <c r="C1595" s="38"/>
      <c r="D1595" s="142"/>
      <c r="E1595" s="140"/>
      <c r="F1595" s="103"/>
      <c r="G1595" s="103"/>
      <c r="H1595" s="103"/>
      <c r="I1595" s="103"/>
    </row>
    <row r="1596" spans="1:9" s="26" customFormat="1" x14ac:dyDescent="0.25">
      <c r="A1596" s="38"/>
      <c r="C1596" s="38"/>
      <c r="D1596" s="142"/>
      <c r="E1596" s="140"/>
      <c r="F1596" s="103"/>
      <c r="G1596" s="103"/>
      <c r="H1596" s="103"/>
      <c r="I1596" s="103"/>
    </row>
    <row r="1597" spans="1:9" s="26" customFormat="1" x14ac:dyDescent="0.25">
      <c r="A1597" s="38"/>
      <c r="C1597" s="38"/>
      <c r="D1597" s="142"/>
      <c r="E1597" s="140"/>
      <c r="F1597" s="103"/>
      <c r="G1597" s="103"/>
      <c r="H1597" s="103"/>
      <c r="I1597" s="103"/>
    </row>
    <row r="1598" spans="1:9" s="26" customFormat="1" x14ac:dyDescent="0.25">
      <c r="A1598" s="38"/>
      <c r="C1598" s="38"/>
      <c r="D1598" s="142"/>
      <c r="E1598" s="140"/>
      <c r="F1598" s="103"/>
      <c r="G1598" s="103"/>
      <c r="H1598" s="103"/>
      <c r="I1598" s="103"/>
    </row>
    <row r="1599" spans="1:9" s="26" customFormat="1" x14ac:dyDescent="0.25">
      <c r="A1599" s="38"/>
      <c r="C1599" s="38"/>
      <c r="D1599" s="142"/>
      <c r="E1599" s="140"/>
      <c r="F1599" s="103"/>
      <c r="G1599" s="103"/>
      <c r="H1599" s="103"/>
      <c r="I1599" s="103"/>
    </row>
    <row r="1600" spans="1:9" s="26" customFormat="1" x14ac:dyDescent="0.25">
      <c r="A1600" s="38"/>
      <c r="C1600" s="38"/>
      <c r="D1600" s="142"/>
      <c r="E1600" s="140"/>
      <c r="F1600" s="103"/>
      <c r="G1600" s="103"/>
      <c r="H1600" s="103"/>
      <c r="I1600" s="103"/>
    </row>
    <row r="1601" spans="1:9" s="26" customFormat="1" x14ac:dyDescent="0.25">
      <c r="A1601" s="38"/>
      <c r="C1601" s="38"/>
      <c r="D1601" s="142"/>
      <c r="E1601" s="140"/>
      <c r="F1601" s="103"/>
      <c r="G1601" s="103"/>
      <c r="H1601" s="103"/>
      <c r="I1601" s="103"/>
    </row>
    <row r="1602" spans="1:9" s="26" customFormat="1" x14ac:dyDescent="0.25">
      <c r="A1602" s="38"/>
      <c r="C1602" s="38"/>
      <c r="D1602" s="142"/>
      <c r="E1602" s="140"/>
      <c r="F1602" s="103"/>
      <c r="G1602" s="103"/>
      <c r="H1602" s="103"/>
      <c r="I1602" s="103"/>
    </row>
    <row r="1603" spans="1:9" s="26" customFormat="1" x14ac:dyDescent="0.25">
      <c r="A1603" s="38"/>
      <c r="C1603" s="38"/>
      <c r="D1603" s="142"/>
      <c r="E1603" s="140"/>
      <c r="F1603" s="103"/>
      <c r="G1603" s="103"/>
      <c r="H1603" s="103"/>
      <c r="I1603" s="103"/>
    </row>
    <row r="1604" spans="1:9" s="26" customFormat="1" x14ac:dyDescent="0.25">
      <c r="A1604" s="38"/>
      <c r="C1604" s="38"/>
      <c r="D1604" s="142"/>
      <c r="E1604" s="140"/>
      <c r="F1604" s="103"/>
      <c r="G1604" s="103"/>
      <c r="H1604" s="103"/>
      <c r="I1604" s="103"/>
    </row>
    <row r="1605" spans="1:9" s="26" customFormat="1" x14ac:dyDescent="0.25">
      <c r="A1605" s="38"/>
      <c r="C1605" s="38"/>
      <c r="D1605" s="142"/>
      <c r="E1605" s="140"/>
      <c r="F1605" s="103"/>
      <c r="G1605" s="103"/>
      <c r="H1605" s="103"/>
      <c r="I1605" s="103"/>
    </row>
    <row r="1606" spans="1:9" s="26" customFormat="1" x14ac:dyDescent="0.25">
      <c r="A1606" s="38"/>
      <c r="C1606" s="38"/>
      <c r="D1606" s="142"/>
      <c r="E1606" s="140"/>
      <c r="F1606" s="103"/>
      <c r="G1606" s="103"/>
      <c r="H1606" s="103"/>
      <c r="I1606" s="103"/>
    </row>
    <row r="1607" spans="1:9" s="26" customFormat="1" x14ac:dyDescent="0.25">
      <c r="A1607" s="38"/>
      <c r="C1607" s="38"/>
      <c r="D1607" s="142"/>
      <c r="E1607" s="140"/>
      <c r="F1607" s="103"/>
      <c r="G1607" s="103"/>
      <c r="H1607" s="103"/>
      <c r="I1607" s="103"/>
    </row>
    <row r="1608" spans="1:9" s="26" customFormat="1" x14ac:dyDescent="0.25">
      <c r="A1608" s="38"/>
      <c r="C1608" s="38"/>
      <c r="D1608" s="142"/>
      <c r="E1608" s="140"/>
      <c r="F1608" s="103"/>
      <c r="G1608" s="103"/>
      <c r="H1608" s="103"/>
      <c r="I1608" s="103"/>
    </row>
    <row r="1609" spans="1:9" s="26" customFormat="1" x14ac:dyDescent="0.25">
      <c r="A1609" s="38"/>
      <c r="C1609" s="38"/>
      <c r="D1609" s="142"/>
      <c r="E1609" s="140"/>
      <c r="F1609" s="103"/>
      <c r="G1609" s="103"/>
      <c r="H1609" s="103"/>
      <c r="I1609" s="103"/>
    </row>
    <row r="1610" spans="1:9" s="26" customFormat="1" x14ac:dyDescent="0.25">
      <c r="A1610" s="38"/>
      <c r="C1610" s="38"/>
      <c r="D1610" s="142"/>
      <c r="E1610" s="140"/>
      <c r="F1610" s="103"/>
      <c r="G1610" s="103"/>
      <c r="H1610" s="103"/>
      <c r="I1610" s="103"/>
    </row>
    <row r="1611" spans="1:9" s="26" customFormat="1" x14ac:dyDescent="0.25">
      <c r="A1611" s="38"/>
      <c r="C1611" s="38"/>
      <c r="D1611" s="142"/>
      <c r="E1611" s="140"/>
      <c r="F1611" s="103"/>
      <c r="G1611" s="103"/>
      <c r="H1611" s="103"/>
      <c r="I1611" s="103"/>
    </row>
    <row r="1612" spans="1:9" s="26" customFormat="1" x14ac:dyDescent="0.25">
      <c r="A1612" s="38"/>
      <c r="C1612" s="38"/>
      <c r="D1612" s="142"/>
      <c r="E1612" s="140"/>
      <c r="F1612" s="103"/>
      <c r="G1612" s="103"/>
      <c r="H1612" s="103"/>
      <c r="I1612" s="103"/>
    </row>
    <row r="1613" spans="1:9" s="26" customFormat="1" x14ac:dyDescent="0.25">
      <c r="A1613" s="38"/>
      <c r="C1613" s="38"/>
      <c r="D1613" s="142"/>
      <c r="E1613" s="140"/>
      <c r="F1613" s="103"/>
      <c r="G1613" s="103"/>
      <c r="H1613" s="103"/>
      <c r="I1613" s="103"/>
    </row>
    <row r="1614" spans="1:9" s="26" customFormat="1" x14ac:dyDescent="0.25">
      <c r="A1614" s="38"/>
      <c r="C1614" s="38"/>
      <c r="D1614" s="142"/>
      <c r="E1614" s="140"/>
      <c r="F1614" s="103"/>
      <c r="G1614" s="103"/>
      <c r="H1614" s="103"/>
      <c r="I1614" s="103"/>
    </row>
    <row r="1615" spans="1:9" s="26" customFormat="1" x14ac:dyDescent="0.25">
      <c r="A1615" s="38"/>
      <c r="C1615" s="38"/>
      <c r="D1615" s="142"/>
      <c r="E1615" s="140"/>
      <c r="F1615" s="103"/>
      <c r="G1615" s="103"/>
      <c r="H1615" s="103"/>
      <c r="I1615" s="103"/>
    </row>
    <row r="1616" spans="1:9" s="26" customFormat="1" x14ac:dyDescent="0.25">
      <c r="A1616" s="38"/>
      <c r="C1616" s="38"/>
      <c r="D1616" s="142"/>
      <c r="E1616" s="140"/>
      <c r="F1616" s="103"/>
      <c r="G1616" s="103"/>
      <c r="H1616" s="103"/>
      <c r="I1616" s="103"/>
    </row>
    <row r="1617" spans="1:9" s="26" customFormat="1" x14ac:dyDescent="0.25">
      <c r="A1617" s="38"/>
      <c r="C1617" s="38"/>
      <c r="D1617" s="142"/>
      <c r="E1617" s="140"/>
      <c r="F1617" s="103"/>
      <c r="G1617" s="103"/>
      <c r="H1617" s="103"/>
      <c r="I1617" s="103"/>
    </row>
    <row r="1618" spans="1:9" s="26" customFormat="1" x14ac:dyDescent="0.25">
      <c r="A1618" s="38"/>
      <c r="C1618" s="38"/>
      <c r="D1618" s="142"/>
      <c r="E1618" s="140"/>
      <c r="F1618" s="103"/>
      <c r="G1618" s="103"/>
      <c r="H1618" s="103"/>
      <c r="I1618" s="103"/>
    </row>
    <row r="1619" spans="1:9" s="26" customFormat="1" x14ac:dyDescent="0.25">
      <c r="A1619" s="38"/>
      <c r="C1619" s="38"/>
      <c r="D1619" s="142"/>
      <c r="E1619" s="140"/>
      <c r="F1619" s="103"/>
      <c r="G1619" s="103"/>
      <c r="H1619" s="103"/>
      <c r="I1619" s="103"/>
    </row>
    <row r="1620" spans="1:9" s="26" customFormat="1" x14ac:dyDescent="0.25">
      <c r="A1620" s="38"/>
      <c r="C1620" s="38"/>
      <c r="D1620" s="142"/>
      <c r="E1620" s="140"/>
      <c r="F1620" s="103"/>
      <c r="G1620" s="103"/>
      <c r="H1620" s="103"/>
      <c r="I1620" s="103"/>
    </row>
    <row r="1621" spans="1:9" s="26" customFormat="1" x14ac:dyDescent="0.25">
      <c r="A1621" s="38"/>
      <c r="C1621" s="38"/>
      <c r="D1621" s="142"/>
      <c r="E1621" s="140"/>
      <c r="F1621" s="103"/>
      <c r="G1621" s="103"/>
      <c r="H1621" s="103"/>
      <c r="I1621" s="103"/>
    </row>
    <row r="1622" spans="1:9" s="26" customFormat="1" x14ac:dyDescent="0.25">
      <c r="A1622" s="38"/>
      <c r="C1622" s="38"/>
      <c r="D1622" s="142"/>
      <c r="E1622" s="140"/>
      <c r="F1622" s="103"/>
      <c r="G1622" s="103"/>
      <c r="H1622" s="103"/>
      <c r="I1622" s="103"/>
    </row>
    <row r="1623" spans="1:9" s="26" customFormat="1" x14ac:dyDescent="0.25">
      <c r="A1623" s="38"/>
      <c r="C1623" s="38"/>
      <c r="D1623" s="142"/>
      <c r="E1623" s="140"/>
      <c r="F1623" s="103"/>
      <c r="G1623" s="103"/>
      <c r="H1623" s="103"/>
      <c r="I1623" s="103"/>
    </row>
    <row r="1624" spans="1:9" s="26" customFormat="1" x14ac:dyDescent="0.25">
      <c r="A1624" s="38"/>
      <c r="C1624" s="38"/>
      <c r="D1624" s="142"/>
      <c r="E1624" s="140"/>
      <c r="F1624" s="103"/>
      <c r="G1624" s="103"/>
      <c r="H1624" s="103"/>
      <c r="I1624" s="103"/>
    </row>
    <row r="1625" spans="1:9" s="26" customFormat="1" x14ac:dyDescent="0.25">
      <c r="A1625" s="38"/>
      <c r="C1625" s="38"/>
      <c r="D1625" s="142"/>
      <c r="E1625" s="140"/>
      <c r="F1625" s="103"/>
      <c r="G1625" s="103"/>
      <c r="H1625" s="103"/>
      <c r="I1625" s="103"/>
    </row>
    <row r="1626" spans="1:9" s="26" customFormat="1" x14ac:dyDescent="0.25">
      <c r="A1626" s="38"/>
      <c r="C1626" s="38"/>
      <c r="D1626" s="142"/>
      <c r="E1626" s="140"/>
      <c r="F1626" s="103"/>
      <c r="G1626" s="103"/>
      <c r="H1626" s="103"/>
      <c r="I1626" s="103"/>
    </row>
    <row r="1627" spans="1:9" s="26" customFormat="1" x14ac:dyDescent="0.25">
      <c r="A1627" s="38"/>
      <c r="C1627" s="38"/>
      <c r="D1627" s="142"/>
      <c r="E1627" s="140"/>
      <c r="F1627" s="103"/>
      <c r="G1627" s="103"/>
      <c r="H1627" s="103"/>
      <c r="I1627" s="103"/>
    </row>
    <row r="1628" spans="1:9" s="26" customFormat="1" x14ac:dyDescent="0.25">
      <c r="A1628" s="38"/>
      <c r="C1628" s="38"/>
      <c r="D1628" s="142"/>
      <c r="E1628" s="140"/>
      <c r="F1628" s="103"/>
      <c r="G1628" s="103"/>
      <c r="H1628" s="103"/>
      <c r="I1628" s="103"/>
    </row>
    <row r="1629" spans="1:9" s="26" customFormat="1" x14ac:dyDescent="0.25">
      <c r="A1629" s="38"/>
      <c r="C1629" s="38"/>
      <c r="D1629" s="142"/>
      <c r="E1629" s="140"/>
      <c r="F1629" s="103"/>
      <c r="G1629" s="103"/>
      <c r="H1629" s="103"/>
      <c r="I1629" s="103"/>
    </row>
    <row r="1630" spans="1:9" s="26" customFormat="1" x14ac:dyDescent="0.25">
      <c r="A1630" s="38"/>
      <c r="C1630" s="38"/>
      <c r="D1630" s="142"/>
      <c r="E1630" s="140"/>
      <c r="F1630" s="103"/>
      <c r="G1630" s="103"/>
      <c r="H1630" s="103"/>
      <c r="I1630" s="103"/>
    </row>
    <row r="1631" spans="1:9" s="26" customFormat="1" x14ac:dyDescent="0.25">
      <c r="A1631" s="38"/>
      <c r="C1631" s="38"/>
      <c r="D1631" s="142"/>
      <c r="E1631" s="140"/>
      <c r="F1631" s="103"/>
      <c r="G1631" s="103"/>
      <c r="H1631" s="103"/>
      <c r="I1631" s="103"/>
    </row>
    <row r="1632" spans="1:9" s="26" customFormat="1" x14ac:dyDescent="0.25">
      <c r="A1632" s="38"/>
      <c r="C1632" s="38"/>
      <c r="D1632" s="142"/>
      <c r="E1632" s="140"/>
      <c r="F1632" s="103"/>
      <c r="G1632" s="103"/>
      <c r="H1632" s="103"/>
      <c r="I1632" s="103"/>
    </row>
    <row r="1633" spans="1:9" s="26" customFormat="1" x14ac:dyDescent="0.25">
      <c r="A1633" s="38"/>
      <c r="C1633" s="38"/>
      <c r="D1633" s="142"/>
      <c r="E1633" s="140"/>
      <c r="F1633" s="103"/>
      <c r="G1633" s="103"/>
      <c r="H1633" s="103"/>
      <c r="I1633" s="103"/>
    </row>
    <row r="1634" spans="1:9" s="26" customFormat="1" x14ac:dyDescent="0.25">
      <c r="A1634" s="38"/>
      <c r="C1634" s="38"/>
      <c r="D1634" s="142"/>
      <c r="E1634" s="140"/>
      <c r="F1634" s="103"/>
      <c r="G1634" s="103"/>
      <c r="H1634" s="103"/>
      <c r="I1634" s="103"/>
    </row>
    <row r="1635" spans="1:9" s="26" customFormat="1" x14ac:dyDescent="0.25">
      <c r="A1635" s="38"/>
      <c r="C1635" s="38"/>
      <c r="D1635" s="142"/>
      <c r="E1635" s="140"/>
      <c r="F1635" s="103"/>
      <c r="G1635" s="103"/>
      <c r="H1635" s="103"/>
      <c r="I1635" s="103"/>
    </row>
    <row r="1636" spans="1:9" s="26" customFormat="1" x14ac:dyDescent="0.25">
      <c r="A1636" s="38"/>
      <c r="C1636" s="38"/>
      <c r="D1636" s="142"/>
      <c r="E1636" s="140"/>
      <c r="F1636" s="103"/>
      <c r="G1636" s="103"/>
      <c r="H1636" s="103"/>
      <c r="I1636" s="103"/>
    </row>
    <row r="1637" spans="1:9" s="26" customFormat="1" x14ac:dyDescent="0.25">
      <c r="A1637" s="38"/>
      <c r="C1637" s="38"/>
      <c r="D1637" s="142"/>
      <c r="E1637" s="140"/>
      <c r="F1637" s="103"/>
      <c r="G1637" s="103"/>
      <c r="H1637" s="103"/>
      <c r="I1637" s="103"/>
    </row>
    <row r="1638" spans="1:9" s="26" customFormat="1" x14ac:dyDescent="0.25">
      <c r="A1638" s="38"/>
      <c r="C1638" s="38"/>
      <c r="D1638" s="142"/>
      <c r="E1638" s="140"/>
      <c r="F1638" s="103"/>
      <c r="G1638" s="103"/>
      <c r="H1638" s="103"/>
      <c r="I1638" s="103"/>
    </row>
    <row r="1639" spans="1:9" s="26" customFormat="1" x14ac:dyDescent="0.25">
      <c r="A1639" s="38"/>
      <c r="C1639" s="38"/>
      <c r="D1639" s="142"/>
      <c r="E1639" s="140"/>
      <c r="F1639" s="103"/>
      <c r="G1639" s="103"/>
      <c r="H1639" s="103"/>
      <c r="I1639" s="103"/>
    </row>
    <row r="1640" spans="1:9" s="26" customFormat="1" x14ac:dyDescent="0.25">
      <c r="A1640" s="38"/>
      <c r="C1640" s="38"/>
      <c r="D1640" s="142"/>
      <c r="E1640" s="140"/>
      <c r="F1640" s="103"/>
      <c r="G1640" s="103"/>
      <c r="H1640" s="103"/>
      <c r="I1640" s="103"/>
    </row>
    <row r="1641" spans="1:9" s="26" customFormat="1" x14ac:dyDescent="0.25">
      <c r="A1641" s="38"/>
      <c r="C1641" s="38"/>
      <c r="D1641" s="142"/>
      <c r="E1641" s="140"/>
      <c r="F1641" s="103"/>
      <c r="G1641" s="103"/>
      <c r="H1641" s="103"/>
      <c r="I1641" s="103"/>
    </row>
    <row r="1642" spans="1:9" s="26" customFormat="1" x14ac:dyDescent="0.25">
      <c r="A1642" s="38"/>
      <c r="C1642" s="38"/>
      <c r="D1642" s="142"/>
      <c r="E1642" s="140"/>
      <c r="F1642" s="103"/>
      <c r="G1642" s="103"/>
      <c r="H1642" s="103"/>
      <c r="I1642" s="103"/>
    </row>
    <row r="1643" spans="1:9" s="26" customFormat="1" x14ac:dyDescent="0.25">
      <c r="A1643" s="38"/>
      <c r="C1643" s="38"/>
      <c r="D1643" s="142"/>
      <c r="E1643" s="140"/>
      <c r="F1643" s="103"/>
      <c r="G1643" s="103"/>
      <c r="H1643" s="103"/>
      <c r="I1643" s="103"/>
    </row>
    <row r="1644" spans="1:9" s="26" customFormat="1" x14ac:dyDescent="0.25">
      <c r="A1644" s="38"/>
      <c r="C1644" s="38"/>
      <c r="D1644" s="142"/>
      <c r="E1644" s="140"/>
      <c r="F1644" s="103"/>
      <c r="G1644" s="103"/>
      <c r="H1644" s="103"/>
      <c r="I1644" s="103"/>
    </row>
    <row r="1645" spans="1:9" s="26" customFormat="1" x14ac:dyDescent="0.25">
      <c r="A1645" s="38"/>
      <c r="C1645" s="38"/>
      <c r="D1645" s="142"/>
      <c r="E1645" s="140"/>
      <c r="F1645" s="103"/>
      <c r="G1645" s="103"/>
      <c r="H1645" s="103"/>
      <c r="I1645" s="103"/>
    </row>
    <row r="1646" spans="1:9" s="26" customFormat="1" x14ac:dyDescent="0.25">
      <c r="A1646" s="38"/>
      <c r="C1646" s="38"/>
      <c r="D1646" s="142"/>
      <c r="E1646" s="140"/>
      <c r="F1646" s="103"/>
      <c r="G1646" s="103"/>
      <c r="H1646" s="103"/>
      <c r="I1646" s="103"/>
    </row>
    <row r="1647" spans="1:9" s="26" customFormat="1" x14ac:dyDescent="0.25">
      <c r="A1647" s="38"/>
      <c r="C1647" s="38"/>
      <c r="D1647" s="142"/>
      <c r="E1647" s="140"/>
      <c r="F1647" s="103"/>
      <c r="G1647" s="103"/>
      <c r="H1647" s="103"/>
      <c r="I1647" s="103"/>
    </row>
    <row r="1648" spans="1:9" s="26" customFormat="1" x14ac:dyDescent="0.25">
      <c r="A1648" s="38"/>
      <c r="C1648" s="38"/>
      <c r="D1648" s="142"/>
      <c r="E1648" s="140"/>
      <c r="F1648" s="103"/>
      <c r="G1648" s="103"/>
      <c r="H1648" s="103"/>
      <c r="I1648" s="103"/>
    </row>
    <row r="1649" spans="1:9" s="26" customFormat="1" x14ac:dyDescent="0.25">
      <c r="A1649" s="38"/>
      <c r="C1649" s="38"/>
      <c r="D1649" s="142"/>
      <c r="E1649" s="140"/>
      <c r="F1649" s="103"/>
      <c r="G1649" s="103"/>
      <c r="H1649" s="103"/>
      <c r="I1649" s="103"/>
    </row>
    <row r="1650" spans="1:9" s="26" customFormat="1" x14ac:dyDescent="0.25">
      <c r="A1650" s="38"/>
      <c r="C1650" s="38"/>
      <c r="D1650" s="142"/>
      <c r="E1650" s="140"/>
      <c r="F1650" s="103"/>
      <c r="G1650" s="103"/>
      <c r="H1650" s="103"/>
      <c r="I1650" s="103"/>
    </row>
    <row r="1651" spans="1:9" s="26" customFormat="1" x14ac:dyDescent="0.25">
      <c r="A1651" s="38"/>
      <c r="C1651" s="38"/>
      <c r="D1651" s="142"/>
      <c r="E1651" s="140"/>
      <c r="F1651" s="103"/>
      <c r="G1651" s="103"/>
      <c r="H1651" s="103"/>
      <c r="I1651" s="103"/>
    </row>
    <row r="1652" spans="1:9" s="26" customFormat="1" x14ac:dyDescent="0.25">
      <c r="A1652" s="38"/>
      <c r="C1652" s="38"/>
      <c r="D1652" s="142"/>
      <c r="E1652" s="140"/>
      <c r="F1652" s="103"/>
      <c r="G1652" s="103"/>
      <c r="H1652" s="103"/>
      <c r="I1652" s="103"/>
    </row>
    <row r="1653" spans="1:9" s="26" customFormat="1" x14ac:dyDescent="0.25">
      <c r="A1653" s="38"/>
      <c r="C1653" s="38"/>
      <c r="D1653" s="142"/>
      <c r="E1653" s="140"/>
      <c r="F1653" s="103"/>
      <c r="G1653" s="103"/>
      <c r="H1653" s="103"/>
      <c r="I1653" s="103"/>
    </row>
    <row r="1654" spans="1:9" s="26" customFormat="1" x14ac:dyDescent="0.25">
      <c r="A1654" s="38"/>
      <c r="C1654" s="38"/>
      <c r="D1654" s="142"/>
      <c r="E1654" s="140"/>
      <c r="F1654" s="103"/>
      <c r="G1654" s="103"/>
      <c r="H1654" s="103"/>
      <c r="I1654" s="103"/>
    </row>
    <row r="1655" spans="1:9" s="26" customFormat="1" x14ac:dyDescent="0.25">
      <c r="A1655" s="38"/>
      <c r="C1655" s="38"/>
      <c r="D1655" s="142"/>
      <c r="E1655" s="140"/>
      <c r="F1655" s="103"/>
      <c r="G1655" s="103"/>
      <c r="H1655" s="103"/>
      <c r="I1655" s="103"/>
    </row>
    <row r="1656" spans="1:9" s="26" customFormat="1" x14ac:dyDescent="0.25">
      <c r="A1656" s="38"/>
      <c r="C1656" s="38"/>
      <c r="D1656" s="142"/>
      <c r="E1656" s="140"/>
      <c r="F1656" s="103"/>
      <c r="G1656" s="103"/>
      <c r="H1656" s="103"/>
      <c r="I1656" s="103"/>
    </row>
    <row r="1657" spans="1:9" s="26" customFormat="1" x14ac:dyDescent="0.25">
      <c r="A1657" s="38"/>
      <c r="C1657" s="38"/>
      <c r="D1657" s="142"/>
      <c r="E1657" s="140"/>
      <c r="F1657" s="103"/>
      <c r="G1657" s="103"/>
      <c r="H1657" s="103"/>
      <c r="I1657" s="103"/>
    </row>
    <row r="1658" spans="1:9" s="26" customFormat="1" x14ac:dyDescent="0.25">
      <c r="A1658" s="38"/>
      <c r="C1658" s="38"/>
      <c r="D1658" s="142"/>
      <c r="E1658" s="140"/>
      <c r="F1658" s="103"/>
      <c r="G1658" s="103"/>
      <c r="H1658" s="103"/>
      <c r="I1658" s="103"/>
    </row>
    <row r="1659" spans="1:9" s="26" customFormat="1" x14ac:dyDescent="0.25">
      <c r="A1659" s="38"/>
      <c r="C1659" s="38"/>
      <c r="D1659" s="142"/>
      <c r="E1659" s="140"/>
      <c r="F1659" s="103"/>
      <c r="G1659" s="103"/>
      <c r="H1659" s="103"/>
      <c r="I1659" s="103"/>
    </row>
    <row r="1660" spans="1:9" s="26" customFormat="1" x14ac:dyDescent="0.25">
      <c r="A1660" s="38"/>
      <c r="C1660" s="38"/>
      <c r="D1660" s="142"/>
      <c r="E1660" s="140"/>
      <c r="F1660" s="103"/>
      <c r="G1660" s="103"/>
      <c r="H1660" s="103"/>
      <c r="I1660" s="103"/>
    </row>
    <row r="1661" spans="1:9" s="26" customFormat="1" x14ac:dyDescent="0.25">
      <c r="A1661" s="38"/>
      <c r="C1661" s="38"/>
      <c r="D1661" s="142"/>
      <c r="E1661" s="140"/>
      <c r="F1661" s="103"/>
      <c r="G1661" s="103"/>
      <c r="H1661" s="103"/>
      <c r="I1661" s="103"/>
    </row>
    <row r="1662" spans="1:9" s="26" customFormat="1" x14ac:dyDescent="0.25">
      <c r="A1662" s="38"/>
      <c r="C1662" s="38"/>
      <c r="D1662" s="142"/>
      <c r="E1662" s="140"/>
      <c r="F1662" s="103"/>
      <c r="G1662" s="103"/>
      <c r="H1662" s="103"/>
      <c r="I1662" s="103"/>
    </row>
    <row r="1663" spans="1:9" s="26" customFormat="1" x14ac:dyDescent="0.25">
      <c r="A1663" s="38"/>
      <c r="C1663" s="38"/>
      <c r="D1663" s="142"/>
      <c r="E1663" s="140"/>
      <c r="F1663" s="103"/>
      <c r="G1663" s="103"/>
      <c r="H1663" s="103"/>
      <c r="I1663" s="103"/>
    </row>
    <row r="1664" spans="1:9" s="26" customFormat="1" x14ac:dyDescent="0.25">
      <c r="A1664" s="38"/>
      <c r="C1664" s="38"/>
      <c r="D1664" s="142"/>
      <c r="E1664" s="140"/>
      <c r="F1664" s="103"/>
      <c r="G1664" s="103"/>
      <c r="H1664" s="103"/>
      <c r="I1664" s="103"/>
    </row>
    <row r="1665" spans="1:9" s="26" customFormat="1" x14ac:dyDescent="0.25">
      <c r="A1665" s="38"/>
      <c r="C1665" s="38"/>
      <c r="D1665" s="142"/>
      <c r="E1665" s="140"/>
      <c r="F1665" s="103"/>
      <c r="G1665" s="103"/>
      <c r="H1665" s="103"/>
      <c r="I1665" s="103"/>
    </row>
    <row r="1666" spans="1:9" s="26" customFormat="1" x14ac:dyDescent="0.25">
      <c r="A1666" s="38"/>
      <c r="C1666" s="38"/>
      <c r="D1666" s="142"/>
      <c r="E1666" s="140"/>
      <c r="F1666" s="103"/>
      <c r="G1666" s="103"/>
      <c r="H1666" s="103"/>
      <c r="I1666" s="103"/>
    </row>
    <row r="1667" spans="1:9" s="26" customFormat="1" x14ac:dyDescent="0.25">
      <c r="A1667" s="38"/>
      <c r="C1667" s="38"/>
      <c r="D1667" s="142"/>
      <c r="E1667" s="140"/>
      <c r="F1667" s="103"/>
      <c r="G1667" s="103"/>
      <c r="H1667" s="103"/>
      <c r="I1667" s="103"/>
    </row>
    <row r="1668" spans="1:9" s="26" customFormat="1" x14ac:dyDescent="0.25">
      <c r="A1668" s="38"/>
      <c r="C1668" s="38"/>
      <c r="D1668" s="142"/>
      <c r="E1668" s="140"/>
      <c r="F1668" s="103"/>
      <c r="G1668" s="103"/>
      <c r="H1668" s="103"/>
      <c r="I1668" s="103"/>
    </row>
    <row r="1669" spans="1:9" s="26" customFormat="1" x14ac:dyDescent="0.25">
      <c r="A1669" s="38"/>
      <c r="C1669" s="38"/>
      <c r="D1669" s="142"/>
      <c r="E1669" s="140"/>
      <c r="F1669" s="103"/>
      <c r="G1669" s="103"/>
      <c r="H1669" s="103"/>
      <c r="I1669" s="103"/>
    </row>
    <row r="1670" spans="1:9" s="26" customFormat="1" x14ac:dyDescent="0.25">
      <c r="A1670" s="38"/>
      <c r="C1670" s="38"/>
      <c r="D1670" s="142"/>
      <c r="E1670" s="140"/>
      <c r="F1670" s="103"/>
      <c r="G1670" s="103"/>
      <c r="H1670" s="103"/>
      <c r="I1670" s="103"/>
    </row>
    <row r="1671" spans="1:9" s="26" customFormat="1" x14ac:dyDescent="0.25">
      <c r="A1671" s="38"/>
      <c r="C1671" s="38"/>
      <c r="D1671" s="142"/>
      <c r="E1671" s="140"/>
      <c r="F1671" s="103"/>
      <c r="G1671" s="103"/>
      <c r="H1671" s="103"/>
      <c r="I1671" s="103"/>
    </row>
    <row r="1672" spans="1:9" s="26" customFormat="1" x14ac:dyDescent="0.25">
      <c r="A1672" s="38"/>
      <c r="C1672" s="38"/>
      <c r="D1672" s="142"/>
      <c r="E1672" s="140"/>
      <c r="F1672" s="103"/>
      <c r="G1672" s="103"/>
      <c r="H1672" s="103"/>
      <c r="I1672" s="103"/>
    </row>
    <row r="1673" spans="1:9" s="26" customFormat="1" x14ac:dyDescent="0.25">
      <c r="A1673" s="38"/>
      <c r="C1673" s="38"/>
      <c r="D1673" s="142"/>
      <c r="E1673" s="140"/>
      <c r="F1673" s="103"/>
      <c r="G1673" s="103"/>
      <c r="H1673" s="103"/>
      <c r="I1673" s="103"/>
    </row>
    <row r="1674" spans="1:9" s="26" customFormat="1" x14ac:dyDescent="0.25">
      <c r="A1674" s="38"/>
      <c r="C1674" s="38"/>
      <c r="D1674" s="142"/>
      <c r="E1674" s="140"/>
      <c r="F1674" s="103"/>
      <c r="G1674" s="103"/>
      <c r="H1674" s="103"/>
      <c r="I1674" s="103"/>
    </row>
    <row r="1675" spans="1:9" s="26" customFormat="1" x14ac:dyDescent="0.25">
      <c r="A1675" s="38"/>
      <c r="C1675" s="38"/>
      <c r="D1675" s="142"/>
      <c r="E1675" s="140"/>
      <c r="F1675" s="103"/>
      <c r="G1675" s="103"/>
      <c r="H1675" s="103"/>
      <c r="I1675" s="103"/>
    </row>
    <row r="1676" spans="1:9" s="26" customFormat="1" x14ac:dyDescent="0.25">
      <c r="A1676" s="38"/>
      <c r="C1676" s="38"/>
      <c r="D1676" s="142"/>
      <c r="E1676" s="140"/>
      <c r="F1676" s="103"/>
      <c r="G1676" s="103"/>
      <c r="H1676" s="103"/>
      <c r="I1676" s="103"/>
    </row>
    <row r="1677" spans="1:9" s="26" customFormat="1" x14ac:dyDescent="0.25">
      <c r="A1677" s="38"/>
      <c r="C1677" s="38"/>
      <c r="D1677" s="142"/>
      <c r="E1677" s="140"/>
      <c r="F1677" s="103"/>
      <c r="G1677" s="103"/>
      <c r="H1677" s="103"/>
      <c r="I1677" s="103"/>
    </row>
    <row r="1678" spans="1:9" s="26" customFormat="1" x14ac:dyDescent="0.25">
      <c r="A1678" s="38"/>
      <c r="C1678" s="38"/>
      <c r="D1678" s="142"/>
      <c r="E1678" s="140"/>
      <c r="F1678" s="103"/>
      <c r="G1678" s="103"/>
      <c r="H1678" s="103"/>
      <c r="I1678" s="103"/>
    </row>
    <row r="1679" spans="1:9" s="26" customFormat="1" x14ac:dyDescent="0.25">
      <c r="A1679" s="38"/>
      <c r="C1679" s="38"/>
      <c r="D1679" s="142"/>
      <c r="E1679" s="140"/>
      <c r="F1679" s="103"/>
      <c r="G1679" s="103"/>
      <c r="H1679" s="103"/>
      <c r="I1679" s="103"/>
    </row>
    <row r="1680" spans="1:9" s="26" customFormat="1" x14ac:dyDescent="0.25">
      <c r="A1680" s="38"/>
      <c r="C1680" s="38"/>
      <c r="D1680" s="142"/>
      <c r="E1680" s="140"/>
      <c r="F1680" s="103"/>
      <c r="G1680" s="103"/>
      <c r="H1680" s="103"/>
      <c r="I1680" s="103"/>
    </row>
    <row r="1681" spans="1:9" s="26" customFormat="1" x14ac:dyDescent="0.25">
      <c r="A1681" s="38"/>
      <c r="C1681" s="38"/>
      <c r="D1681" s="142"/>
      <c r="E1681" s="140"/>
      <c r="F1681" s="103"/>
      <c r="G1681" s="103"/>
      <c r="H1681" s="103"/>
      <c r="I1681" s="103"/>
    </row>
    <row r="1682" spans="1:9" s="26" customFormat="1" x14ac:dyDescent="0.25">
      <c r="A1682" s="38"/>
      <c r="C1682" s="38"/>
      <c r="D1682" s="142"/>
      <c r="E1682" s="140"/>
      <c r="F1682" s="103"/>
      <c r="G1682" s="103"/>
      <c r="H1682" s="103"/>
      <c r="I1682" s="103"/>
    </row>
    <row r="1683" spans="1:9" s="26" customFormat="1" x14ac:dyDescent="0.25">
      <c r="A1683" s="38"/>
      <c r="C1683" s="38"/>
      <c r="D1683" s="142"/>
      <c r="E1683" s="140"/>
      <c r="F1683" s="103"/>
      <c r="G1683" s="103"/>
      <c r="H1683" s="103"/>
      <c r="I1683" s="103"/>
    </row>
    <row r="1684" spans="1:9" s="26" customFormat="1" x14ac:dyDescent="0.25">
      <c r="A1684" s="38"/>
      <c r="C1684" s="38"/>
      <c r="D1684" s="142"/>
      <c r="E1684" s="140"/>
      <c r="F1684" s="103"/>
      <c r="G1684" s="103"/>
      <c r="H1684" s="103"/>
      <c r="I1684" s="103"/>
    </row>
    <row r="1685" spans="1:9" s="26" customFormat="1" x14ac:dyDescent="0.25">
      <c r="A1685" s="38"/>
      <c r="C1685" s="38"/>
      <c r="D1685" s="142"/>
      <c r="E1685" s="140"/>
      <c r="F1685" s="103"/>
      <c r="G1685" s="103"/>
      <c r="H1685" s="103"/>
      <c r="I1685" s="103"/>
    </row>
    <row r="1686" spans="1:9" s="26" customFormat="1" x14ac:dyDescent="0.25">
      <c r="A1686" s="38"/>
      <c r="C1686" s="38"/>
      <c r="D1686" s="142"/>
      <c r="E1686" s="140"/>
      <c r="F1686" s="103"/>
      <c r="G1686" s="103"/>
      <c r="H1686" s="103"/>
      <c r="I1686" s="103"/>
    </row>
    <row r="1687" spans="1:9" s="26" customFormat="1" x14ac:dyDescent="0.25">
      <c r="A1687" s="38"/>
      <c r="C1687" s="38"/>
      <c r="D1687" s="142"/>
      <c r="E1687" s="140"/>
      <c r="F1687" s="103"/>
      <c r="G1687" s="103"/>
      <c r="H1687" s="103"/>
      <c r="I1687" s="103"/>
    </row>
    <row r="1688" spans="1:9" s="26" customFormat="1" x14ac:dyDescent="0.25">
      <c r="A1688" s="38"/>
      <c r="C1688" s="38"/>
      <c r="D1688" s="142"/>
      <c r="E1688" s="140"/>
      <c r="F1688" s="103"/>
      <c r="G1688" s="103"/>
      <c r="H1688" s="103"/>
      <c r="I1688" s="103"/>
    </row>
    <row r="1689" spans="1:9" s="26" customFormat="1" x14ac:dyDescent="0.25">
      <c r="A1689" s="38"/>
      <c r="C1689" s="38"/>
      <c r="D1689" s="142"/>
      <c r="E1689" s="140"/>
      <c r="F1689" s="103"/>
      <c r="G1689" s="103"/>
      <c r="H1689" s="103"/>
      <c r="I1689" s="103"/>
    </row>
    <row r="1690" spans="1:9" s="26" customFormat="1" x14ac:dyDescent="0.25">
      <c r="A1690" s="38"/>
      <c r="C1690" s="38"/>
      <c r="D1690" s="142"/>
      <c r="E1690" s="140"/>
      <c r="F1690" s="103"/>
      <c r="G1690" s="103"/>
      <c r="H1690" s="103"/>
      <c r="I1690" s="103"/>
    </row>
    <row r="1691" spans="1:9" s="26" customFormat="1" x14ac:dyDescent="0.25">
      <c r="A1691" s="38"/>
      <c r="C1691" s="38"/>
      <c r="D1691" s="142"/>
      <c r="E1691" s="140"/>
      <c r="F1691" s="103"/>
      <c r="G1691" s="103"/>
      <c r="H1691" s="103"/>
      <c r="I1691" s="103"/>
    </row>
    <row r="1692" spans="1:9" s="26" customFormat="1" x14ac:dyDescent="0.25">
      <c r="A1692" s="38"/>
      <c r="C1692" s="38"/>
      <c r="D1692" s="142"/>
      <c r="E1692" s="140"/>
      <c r="F1692" s="103"/>
      <c r="G1692" s="103"/>
      <c r="H1692" s="103"/>
      <c r="I1692" s="103"/>
    </row>
    <row r="1693" spans="1:9" s="26" customFormat="1" x14ac:dyDescent="0.25">
      <c r="A1693" s="38"/>
      <c r="C1693" s="38"/>
      <c r="D1693" s="142"/>
      <c r="E1693" s="140"/>
      <c r="F1693" s="103"/>
      <c r="G1693" s="103"/>
      <c r="H1693" s="103"/>
      <c r="I1693" s="103"/>
    </row>
    <row r="1694" spans="1:9" s="26" customFormat="1" x14ac:dyDescent="0.25">
      <c r="A1694" s="38"/>
      <c r="C1694" s="38"/>
      <c r="D1694" s="142"/>
      <c r="E1694" s="140"/>
      <c r="F1694" s="103"/>
      <c r="G1694" s="103"/>
      <c r="H1694" s="103"/>
      <c r="I1694" s="103"/>
    </row>
    <row r="1695" spans="1:9" s="26" customFormat="1" x14ac:dyDescent="0.25">
      <c r="A1695" s="38"/>
      <c r="C1695" s="38"/>
      <c r="D1695" s="142"/>
      <c r="E1695" s="140"/>
      <c r="F1695" s="103"/>
      <c r="G1695" s="103"/>
      <c r="H1695" s="103"/>
      <c r="I1695" s="103"/>
    </row>
    <row r="1696" spans="1:9" s="26" customFormat="1" x14ac:dyDescent="0.25">
      <c r="A1696" s="38"/>
      <c r="C1696" s="38"/>
      <c r="D1696" s="142"/>
      <c r="E1696" s="140"/>
      <c r="F1696" s="103"/>
      <c r="G1696" s="103"/>
      <c r="H1696" s="103"/>
      <c r="I1696" s="103"/>
    </row>
    <row r="1697" spans="1:9" s="26" customFormat="1" x14ac:dyDescent="0.25">
      <c r="A1697" s="38"/>
      <c r="C1697" s="38"/>
      <c r="D1697" s="142"/>
      <c r="E1697" s="140"/>
      <c r="F1697" s="103"/>
      <c r="G1697" s="103"/>
      <c r="H1697" s="103"/>
      <c r="I1697" s="103"/>
    </row>
    <row r="1698" spans="1:9" s="26" customFormat="1" x14ac:dyDescent="0.25">
      <c r="A1698" s="38"/>
      <c r="C1698" s="38"/>
      <c r="D1698" s="142"/>
      <c r="E1698" s="140"/>
      <c r="F1698" s="103"/>
      <c r="G1698" s="103"/>
      <c r="H1698" s="103"/>
      <c r="I1698" s="103"/>
    </row>
    <row r="1699" spans="1:9" s="26" customFormat="1" x14ac:dyDescent="0.25">
      <c r="A1699" s="38"/>
      <c r="C1699" s="38"/>
      <c r="D1699" s="142"/>
      <c r="E1699" s="140"/>
      <c r="F1699" s="103"/>
      <c r="G1699" s="103"/>
      <c r="H1699" s="103"/>
      <c r="I1699" s="103"/>
    </row>
    <row r="1700" spans="1:9" s="26" customFormat="1" x14ac:dyDescent="0.25">
      <c r="A1700" s="38"/>
      <c r="C1700" s="38"/>
      <c r="D1700" s="142"/>
      <c r="E1700" s="140"/>
      <c r="F1700" s="103"/>
      <c r="G1700" s="103"/>
      <c r="H1700" s="103"/>
      <c r="I1700" s="103"/>
    </row>
    <row r="1701" spans="1:9" s="26" customFormat="1" x14ac:dyDescent="0.25">
      <c r="A1701" s="38"/>
      <c r="C1701" s="38"/>
      <c r="D1701" s="142"/>
      <c r="E1701" s="140"/>
      <c r="F1701" s="103"/>
      <c r="G1701" s="103"/>
      <c r="H1701" s="103"/>
      <c r="I1701" s="103"/>
    </row>
    <row r="1702" spans="1:9" s="26" customFormat="1" x14ac:dyDescent="0.25">
      <c r="A1702" s="38"/>
      <c r="C1702" s="38"/>
      <c r="D1702" s="142"/>
      <c r="E1702" s="140"/>
      <c r="F1702" s="103"/>
      <c r="G1702" s="103"/>
      <c r="H1702" s="103"/>
      <c r="I1702" s="103"/>
    </row>
    <row r="1703" spans="1:9" s="26" customFormat="1" x14ac:dyDescent="0.25">
      <c r="A1703" s="38"/>
      <c r="C1703" s="38"/>
      <c r="D1703" s="142"/>
      <c r="E1703" s="140"/>
      <c r="F1703" s="103"/>
      <c r="G1703" s="103"/>
      <c r="H1703" s="103"/>
      <c r="I1703" s="103"/>
    </row>
    <row r="1704" spans="1:9" s="26" customFormat="1" x14ac:dyDescent="0.25">
      <c r="A1704" s="38"/>
      <c r="C1704" s="38"/>
      <c r="D1704" s="142"/>
      <c r="E1704" s="140"/>
      <c r="F1704" s="103"/>
      <c r="G1704" s="103"/>
      <c r="H1704" s="103"/>
      <c r="I1704" s="103"/>
    </row>
    <row r="1705" spans="1:9" s="26" customFormat="1" x14ac:dyDescent="0.25">
      <c r="A1705" s="38"/>
      <c r="C1705" s="38"/>
      <c r="D1705" s="142"/>
      <c r="E1705" s="140"/>
      <c r="F1705" s="103"/>
      <c r="G1705" s="103"/>
      <c r="H1705" s="103"/>
      <c r="I1705" s="103"/>
    </row>
    <row r="1706" spans="1:9" s="26" customFormat="1" x14ac:dyDescent="0.25">
      <c r="A1706" s="38"/>
      <c r="C1706" s="38"/>
      <c r="D1706" s="142"/>
      <c r="E1706" s="140"/>
      <c r="F1706" s="103"/>
      <c r="G1706" s="103"/>
      <c r="H1706" s="103"/>
      <c r="I1706" s="103"/>
    </row>
    <row r="1707" spans="1:9" s="26" customFormat="1" x14ac:dyDescent="0.25">
      <c r="A1707" s="38"/>
      <c r="C1707" s="38"/>
      <c r="D1707" s="142"/>
      <c r="E1707" s="140"/>
      <c r="F1707" s="103"/>
      <c r="G1707" s="103"/>
      <c r="H1707" s="103"/>
      <c r="I1707" s="103"/>
    </row>
    <row r="1708" spans="1:9" s="26" customFormat="1" x14ac:dyDescent="0.25">
      <c r="A1708" s="38"/>
      <c r="C1708" s="38"/>
      <c r="D1708" s="142"/>
      <c r="E1708" s="140"/>
      <c r="F1708" s="103"/>
      <c r="G1708" s="103"/>
      <c r="H1708" s="103"/>
      <c r="I1708" s="103"/>
    </row>
    <row r="1709" spans="1:9" s="26" customFormat="1" x14ac:dyDescent="0.25">
      <c r="A1709" s="38"/>
      <c r="C1709" s="38"/>
      <c r="D1709" s="142"/>
      <c r="E1709" s="140"/>
      <c r="F1709" s="103"/>
      <c r="G1709" s="103"/>
      <c r="H1709" s="103"/>
      <c r="I1709" s="103"/>
    </row>
    <row r="1710" spans="1:9" s="26" customFormat="1" x14ac:dyDescent="0.25">
      <c r="A1710" s="38"/>
      <c r="C1710" s="38"/>
      <c r="D1710" s="142"/>
      <c r="E1710" s="140"/>
      <c r="F1710" s="103"/>
      <c r="G1710" s="103"/>
      <c r="H1710" s="103"/>
      <c r="I1710" s="103"/>
    </row>
    <row r="1711" spans="1:9" s="26" customFormat="1" x14ac:dyDescent="0.25">
      <c r="A1711" s="38"/>
      <c r="C1711" s="38"/>
      <c r="D1711" s="142"/>
      <c r="E1711" s="140"/>
      <c r="F1711" s="103"/>
      <c r="G1711" s="103"/>
      <c r="H1711" s="103"/>
      <c r="I1711" s="103"/>
    </row>
    <row r="1712" spans="1:9" s="26" customFormat="1" x14ac:dyDescent="0.25">
      <c r="A1712" s="38"/>
      <c r="C1712" s="38"/>
      <c r="D1712" s="142"/>
      <c r="E1712" s="140"/>
      <c r="F1712" s="103"/>
      <c r="G1712" s="103"/>
      <c r="H1712" s="103"/>
      <c r="I1712" s="103"/>
    </row>
    <row r="1713" spans="1:9" s="26" customFormat="1" x14ac:dyDescent="0.25">
      <c r="A1713" s="38"/>
      <c r="C1713" s="38"/>
      <c r="D1713" s="142"/>
      <c r="E1713" s="140"/>
      <c r="F1713" s="103"/>
      <c r="G1713" s="103"/>
      <c r="H1713" s="103"/>
      <c r="I1713" s="103"/>
    </row>
    <row r="1714" spans="1:9" s="26" customFormat="1" x14ac:dyDescent="0.25">
      <c r="A1714" s="38"/>
      <c r="C1714" s="38"/>
      <c r="D1714" s="142"/>
      <c r="E1714" s="140"/>
      <c r="F1714" s="103"/>
      <c r="G1714" s="103"/>
      <c r="H1714" s="103"/>
      <c r="I1714" s="103"/>
    </row>
    <row r="1715" spans="1:9" s="26" customFormat="1" x14ac:dyDescent="0.25">
      <c r="A1715" s="38"/>
      <c r="C1715" s="38"/>
      <c r="D1715" s="142"/>
      <c r="E1715" s="140"/>
      <c r="F1715" s="103"/>
      <c r="G1715" s="103"/>
      <c r="H1715" s="103"/>
      <c r="I1715" s="103"/>
    </row>
    <row r="1716" spans="1:9" s="26" customFormat="1" x14ac:dyDescent="0.25">
      <c r="A1716" s="38"/>
      <c r="C1716" s="38"/>
      <c r="D1716" s="142"/>
      <c r="E1716" s="140"/>
      <c r="F1716" s="103"/>
      <c r="G1716" s="103"/>
      <c r="H1716" s="103"/>
      <c r="I1716" s="103"/>
    </row>
    <row r="1717" spans="1:9" s="26" customFormat="1" x14ac:dyDescent="0.25">
      <c r="A1717" s="38"/>
      <c r="C1717" s="38"/>
      <c r="D1717" s="142"/>
      <c r="E1717" s="140"/>
      <c r="F1717" s="103"/>
      <c r="G1717" s="103"/>
      <c r="H1717" s="103"/>
      <c r="I1717" s="103"/>
    </row>
    <row r="1718" spans="1:9" s="26" customFormat="1" x14ac:dyDescent="0.25">
      <c r="A1718" s="38"/>
      <c r="C1718" s="38"/>
      <c r="D1718" s="142"/>
      <c r="E1718" s="140"/>
      <c r="F1718" s="103"/>
      <c r="G1718" s="103"/>
      <c r="H1718" s="103"/>
      <c r="I1718" s="103"/>
    </row>
    <row r="1719" spans="1:9" s="26" customFormat="1" x14ac:dyDescent="0.25">
      <c r="A1719" s="38"/>
      <c r="C1719" s="38"/>
      <c r="D1719" s="142"/>
      <c r="E1719" s="140"/>
      <c r="F1719" s="103"/>
      <c r="G1719" s="103"/>
      <c r="H1719" s="103"/>
      <c r="I1719" s="103"/>
    </row>
    <row r="1720" spans="1:9" s="26" customFormat="1" x14ac:dyDescent="0.25">
      <c r="A1720" s="38"/>
      <c r="C1720" s="38"/>
      <c r="D1720" s="142"/>
      <c r="E1720" s="140"/>
      <c r="F1720" s="103"/>
      <c r="G1720" s="103"/>
      <c r="H1720" s="103"/>
      <c r="I1720" s="103"/>
    </row>
    <row r="1721" spans="1:9" s="26" customFormat="1" x14ac:dyDescent="0.25">
      <c r="A1721" s="38"/>
      <c r="C1721" s="38"/>
      <c r="D1721" s="142"/>
      <c r="E1721" s="140"/>
      <c r="F1721" s="103"/>
      <c r="G1721" s="103"/>
      <c r="H1721" s="103"/>
      <c r="I1721" s="103"/>
    </row>
    <row r="1722" spans="1:9" s="26" customFormat="1" x14ac:dyDescent="0.25">
      <c r="A1722" s="38"/>
      <c r="C1722" s="38"/>
      <c r="D1722" s="142"/>
      <c r="E1722" s="140"/>
      <c r="F1722" s="103"/>
      <c r="G1722" s="103"/>
      <c r="H1722" s="103"/>
      <c r="I1722" s="103"/>
    </row>
    <row r="1723" spans="1:9" s="26" customFormat="1" x14ac:dyDescent="0.25">
      <c r="A1723" s="38"/>
      <c r="C1723" s="38"/>
      <c r="D1723" s="142"/>
      <c r="E1723" s="140"/>
      <c r="F1723" s="103"/>
      <c r="G1723" s="103"/>
      <c r="H1723" s="103"/>
      <c r="I1723" s="103"/>
    </row>
    <row r="1724" spans="1:9" s="26" customFormat="1" x14ac:dyDescent="0.25">
      <c r="A1724" s="38"/>
      <c r="C1724" s="38"/>
      <c r="D1724" s="142"/>
      <c r="E1724" s="140"/>
      <c r="F1724" s="103"/>
      <c r="G1724" s="103"/>
      <c r="H1724" s="103"/>
      <c r="I1724" s="103"/>
    </row>
    <row r="1725" spans="1:9" s="26" customFormat="1" x14ac:dyDescent="0.25">
      <c r="A1725" s="38"/>
      <c r="C1725" s="38"/>
      <c r="D1725" s="142"/>
      <c r="E1725" s="140"/>
      <c r="F1725" s="103"/>
      <c r="G1725" s="103"/>
      <c r="H1725" s="103"/>
      <c r="I1725" s="103"/>
    </row>
    <row r="1726" spans="1:9" s="26" customFormat="1" x14ac:dyDescent="0.25">
      <c r="A1726" s="38"/>
      <c r="C1726" s="38"/>
      <c r="D1726" s="142"/>
      <c r="E1726" s="140"/>
      <c r="F1726" s="103"/>
      <c r="G1726" s="103"/>
      <c r="H1726" s="103"/>
      <c r="I1726" s="103"/>
    </row>
    <row r="1727" spans="1:9" s="26" customFormat="1" x14ac:dyDescent="0.25">
      <c r="A1727" s="38"/>
      <c r="C1727" s="38"/>
      <c r="D1727" s="142"/>
      <c r="E1727" s="140"/>
      <c r="F1727" s="103"/>
      <c r="G1727" s="103"/>
      <c r="H1727" s="103"/>
      <c r="I1727" s="103"/>
    </row>
    <row r="1728" spans="1:9" s="26" customFormat="1" x14ac:dyDescent="0.25">
      <c r="A1728" s="38"/>
      <c r="C1728" s="38"/>
      <c r="D1728" s="142"/>
      <c r="E1728" s="140"/>
      <c r="F1728" s="103"/>
      <c r="G1728" s="103"/>
      <c r="H1728" s="103"/>
      <c r="I1728" s="103"/>
    </row>
    <row r="1729" spans="1:9" s="26" customFormat="1" x14ac:dyDescent="0.25">
      <c r="A1729" s="38"/>
      <c r="C1729" s="38"/>
      <c r="D1729" s="142"/>
      <c r="E1729" s="140"/>
      <c r="F1729" s="103"/>
      <c r="G1729" s="103"/>
      <c r="H1729" s="103"/>
      <c r="I1729" s="103"/>
    </row>
    <row r="1730" spans="1:9" s="26" customFormat="1" x14ac:dyDescent="0.25">
      <c r="A1730" s="38"/>
      <c r="C1730" s="38"/>
      <c r="D1730" s="142"/>
      <c r="E1730" s="140"/>
      <c r="F1730" s="103"/>
      <c r="G1730" s="103"/>
      <c r="H1730" s="103"/>
      <c r="I1730" s="103"/>
    </row>
    <row r="1731" spans="1:9" s="26" customFormat="1" x14ac:dyDescent="0.25">
      <c r="A1731" s="38"/>
      <c r="C1731" s="38"/>
      <c r="D1731" s="142"/>
      <c r="E1731" s="140"/>
      <c r="F1731" s="103"/>
      <c r="G1731" s="103"/>
      <c r="H1731" s="103"/>
      <c r="I1731" s="103"/>
    </row>
    <row r="1732" spans="1:9" s="26" customFormat="1" x14ac:dyDescent="0.25">
      <c r="A1732" s="38"/>
      <c r="C1732" s="38"/>
      <c r="D1732" s="142"/>
      <c r="E1732" s="140"/>
      <c r="F1732" s="103"/>
      <c r="G1732" s="103"/>
      <c r="H1732" s="103"/>
      <c r="I1732" s="103"/>
    </row>
    <row r="1733" spans="1:9" s="26" customFormat="1" x14ac:dyDescent="0.25">
      <c r="A1733" s="38"/>
      <c r="C1733" s="38"/>
      <c r="D1733" s="142"/>
      <c r="E1733" s="140"/>
      <c r="F1733" s="103"/>
      <c r="G1733" s="103"/>
      <c r="H1733" s="103"/>
      <c r="I1733" s="103"/>
    </row>
    <row r="1734" spans="1:9" s="26" customFormat="1" x14ac:dyDescent="0.25">
      <c r="A1734" s="38"/>
      <c r="C1734" s="38"/>
      <c r="D1734" s="142"/>
      <c r="E1734" s="140"/>
      <c r="F1734" s="103"/>
      <c r="G1734" s="103"/>
      <c r="H1734" s="103"/>
      <c r="I1734" s="103"/>
    </row>
    <row r="1735" spans="1:9" s="26" customFormat="1" x14ac:dyDescent="0.25">
      <c r="A1735" s="38"/>
      <c r="C1735" s="38"/>
      <c r="D1735" s="142"/>
      <c r="E1735" s="140"/>
      <c r="F1735" s="103"/>
      <c r="G1735" s="103"/>
      <c r="H1735" s="103"/>
      <c r="I1735" s="103"/>
    </row>
    <row r="1736" spans="1:9" s="26" customFormat="1" x14ac:dyDescent="0.25">
      <c r="A1736" s="38"/>
      <c r="C1736" s="38"/>
      <c r="D1736" s="142"/>
      <c r="E1736" s="140"/>
      <c r="F1736" s="103"/>
      <c r="G1736" s="103"/>
      <c r="H1736" s="103"/>
      <c r="I1736" s="103"/>
    </row>
    <row r="1737" spans="1:9" s="26" customFormat="1" x14ac:dyDescent="0.25">
      <c r="A1737" s="38"/>
      <c r="C1737" s="38"/>
      <c r="D1737" s="142"/>
      <c r="E1737" s="140"/>
      <c r="F1737" s="103"/>
      <c r="G1737" s="103"/>
      <c r="H1737" s="103"/>
      <c r="I1737" s="103"/>
    </row>
    <row r="1738" spans="1:9" s="26" customFormat="1" x14ac:dyDescent="0.25">
      <c r="A1738" s="38"/>
      <c r="C1738" s="38"/>
      <c r="D1738" s="142"/>
      <c r="E1738" s="140"/>
      <c r="F1738" s="103"/>
      <c r="G1738" s="103"/>
      <c r="H1738" s="103"/>
      <c r="I1738" s="103"/>
    </row>
    <row r="1739" spans="1:9" s="26" customFormat="1" x14ac:dyDescent="0.25">
      <c r="A1739" s="38"/>
      <c r="C1739" s="38"/>
      <c r="D1739" s="142"/>
      <c r="E1739" s="140"/>
      <c r="F1739" s="103"/>
      <c r="G1739" s="103"/>
      <c r="H1739" s="103"/>
      <c r="I1739" s="103"/>
    </row>
    <row r="1740" spans="1:9" s="26" customFormat="1" x14ac:dyDescent="0.25">
      <c r="A1740" s="38"/>
      <c r="C1740" s="38"/>
      <c r="D1740" s="142"/>
      <c r="E1740" s="140"/>
      <c r="F1740" s="103"/>
      <c r="G1740" s="103"/>
      <c r="H1740" s="103"/>
      <c r="I1740" s="103"/>
    </row>
    <row r="1741" spans="1:9" s="26" customFormat="1" x14ac:dyDescent="0.25">
      <c r="A1741" s="38"/>
      <c r="C1741" s="38"/>
      <c r="D1741" s="142"/>
      <c r="E1741" s="140"/>
      <c r="F1741" s="103"/>
      <c r="G1741" s="103"/>
      <c r="H1741" s="103"/>
      <c r="I1741" s="103"/>
    </row>
    <row r="1742" spans="1:9" s="26" customFormat="1" x14ac:dyDescent="0.25">
      <c r="A1742" s="38"/>
      <c r="C1742" s="38"/>
      <c r="D1742" s="142"/>
      <c r="E1742" s="140"/>
      <c r="F1742" s="103"/>
      <c r="G1742" s="103"/>
      <c r="H1742" s="103"/>
      <c r="I1742" s="103"/>
    </row>
    <row r="1743" spans="1:9" s="26" customFormat="1" x14ac:dyDescent="0.25">
      <c r="A1743" s="38"/>
      <c r="C1743" s="38"/>
      <c r="D1743" s="142"/>
      <c r="E1743" s="140"/>
      <c r="F1743" s="103"/>
      <c r="G1743" s="103"/>
      <c r="H1743" s="103"/>
      <c r="I1743" s="103"/>
    </row>
    <row r="1744" spans="1:9" s="26" customFormat="1" x14ac:dyDescent="0.25">
      <c r="A1744" s="38"/>
      <c r="C1744" s="38"/>
      <c r="D1744" s="142"/>
      <c r="E1744" s="140"/>
      <c r="F1744" s="103"/>
      <c r="G1744" s="103"/>
      <c r="H1744" s="103"/>
      <c r="I1744" s="103"/>
    </row>
    <row r="1745" spans="1:9" s="26" customFormat="1" x14ac:dyDescent="0.25">
      <c r="A1745" s="38"/>
      <c r="C1745" s="38"/>
      <c r="D1745" s="142"/>
      <c r="E1745" s="140"/>
      <c r="F1745" s="103"/>
      <c r="G1745" s="103"/>
      <c r="H1745" s="103"/>
      <c r="I1745" s="103"/>
    </row>
    <row r="1746" spans="1:9" s="26" customFormat="1" x14ac:dyDescent="0.25">
      <c r="A1746" s="38"/>
      <c r="C1746" s="38"/>
      <c r="D1746" s="142"/>
      <c r="E1746" s="140"/>
      <c r="F1746" s="103"/>
      <c r="G1746" s="103"/>
      <c r="H1746" s="103"/>
      <c r="I1746" s="103"/>
    </row>
    <row r="1747" spans="1:9" s="26" customFormat="1" x14ac:dyDescent="0.25">
      <c r="A1747" s="38"/>
      <c r="C1747" s="38"/>
      <c r="D1747" s="142"/>
      <c r="E1747" s="140"/>
      <c r="F1747" s="103"/>
      <c r="G1747" s="103"/>
      <c r="H1747" s="103"/>
      <c r="I1747" s="103"/>
    </row>
    <row r="1748" spans="1:9" s="26" customFormat="1" x14ac:dyDescent="0.25">
      <c r="A1748" s="38"/>
      <c r="C1748" s="38"/>
      <c r="D1748" s="142"/>
      <c r="E1748" s="140"/>
      <c r="F1748" s="103"/>
      <c r="G1748" s="103"/>
      <c r="H1748" s="103"/>
      <c r="I1748" s="103"/>
    </row>
    <row r="1749" spans="1:9" s="26" customFormat="1" x14ac:dyDescent="0.25">
      <c r="A1749" s="38"/>
      <c r="C1749" s="38"/>
      <c r="D1749" s="142"/>
      <c r="E1749" s="140"/>
      <c r="F1749" s="103"/>
      <c r="G1749" s="103"/>
      <c r="H1749" s="103"/>
      <c r="I1749" s="103"/>
    </row>
    <row r="1750" spans="1:9" s="26" customFormat="1" x14ac:dyDescent="0.25">
      <c r="A1750" s="38"/>
      <c r="C1750" s="38"/>
      <c r="D1750" s="142"/>
      <c r="E1750" s="140"/>
      <c r="F1750" s="103"/>
      <c r="G1750" s="103"/>
      <c r="H1750" s="103"/>
      <c r="I1750" s="103"/>
    </row>
    <row r="1751" spans="1:9" s="26" customFormat="1" x14ac:dyDescent="0.25">
      <c r="A1751" s="38"/>
      <c r="C1751" s="38"/>
      <c r="D1751" s="142"/>
      <c r="E1751" s="140"/>
      <c r="F1751" s="103"/>
      <c r="G1751" s="103"/>
      <c r="H1751" s="103"/>
      <c r="I1751" s="103"/>
    </row>
    <row r="1752" spans="1:9" s="26" customFormat="1" x14ac:dyDescent="0.25">
      <c r="A1752" s="38"/>
      <c r="C1752" s="38"/>
      <c r="D1752" s="142"/>
      <c r="E1752" s="140"/>
      <c r="F1752" s="103"/>
      <c r="G1752" s="103"/>
      <c r="H1752" s="103"/>
      <c r="I1752" s="103"/>
    </row>
    <row r="1753" spans="1:9" s="26" customFormat="1" x14ac:dyDescent="0.25">
      <c r="A1753" s="38"/>
      <c r="C1753" s="38"/>
      <c r="D1753" s="142"/>
      <c r="E1753" s="140"/>
      <c r="F1753" s="103"/>
      <c r="G1753" s="103"/>
      <c r="H1753" s="103"/>
      <c r="I1753" s="103"/>
    </row>
    <row r="1754" spans="1:9" s="26" customFormat="1" x14ac:dyDescent="0.25">
      <c r="A1754" s="38"/>
      <c r="C1754" s="38"/>
      <c r="D1754" s="142"/>
      <c r="E1754" s="140"/>
      <c r="F1754" s="103"/>
      <c r="G1754" s="103"/>
      <c r="H1754" s="103"/>
      <c r="I1754" s="103"/>
    </row>
    <row r="1755" spans="1:9" s="26" customFormat="1" x14ac:dyDescent="0.25">
      <c r="A1755" s="38"/>
      <c r="C1755" s="38"/>
      <c r="D1755" s="142"/>
      <c r="E1755" s="140"/>
      <c r="F1755" s="103"/>
      <c r="G1755" s="103"/>
      <c r="H1755" s="103"/>
      <c r="I1755" s="103"/>
    </row>
    <row r="1756" spans="1:9" s="26" customFormat="1" x14ac:dyDescent="0.25">
      <c r="A1756" s="38"/>
      <c r="C1756" s="38"/>
      <c r="D1756" s="142"/>
      <c r="E1756" s="140"/>
      <c r="F1756" s="103"/>
      <c r="G1756" s="103"/>
      <c r="H1756" s="103"/>
      <c r="I1756" s="103"/>
    </row>
    <row r="1757" spans="1:9" s="26" customFormat="1" x14ac:dyDescent="0.25">
      <c r="A1757" s="38"/>
      <c r="C1757" s="38"/>
      <c r="D1757" s="142"/>
      <c r="E1757" s="140"/>
      <c r="F1757" s="103"/>
      <c r="G1757" s="103"/>
      <c r="H1757" s="103"/>
      <c r="I1757" s="103"/>
    </row>
    <row r="1758" spans="1:9" s="26" customFormat="1" x14ac:dyDescent="0.25">
      <c r="A1758" s="38"/>
      <c r="C1758" s="38"/>
      <c r="D1758" s="142"/>
      <c r="E1758" s="140"/>
      <c r="F1758" s="103"/>
      <c r="G1758" s="103"/>
      <c r="H1758" s="103"/>
      <c r="I1758" s="103"/>
    </row>
    <row r="1759" spans="1:9" s="26" customFormat="1" x14ac:dyDescent="0.25">
      <c r="A1759" s="38"/>
      <c r="C1759" s="38"/>
      <c r="D1759" s="142"/>
      <c r="E1759" s="140"/>
      <c r="F1759" s="103"/>
      <c r="G1759" s="103"/>
      <c r="H1759" s="103"/>
      <c r="I1759" s="103"/>
    </row>
    <row r="1760" spans="1:9" s="26" customFormat="1" x14ac:dyDescent="0.25">
      <c r="A1760" s="38"/>
      <c r="C1760" s="38"/>
      <c r="D1760" s="142"/>
      <c r="E1760" s="140"/>
      <c r="F1760" s="103"/>
      <c r="G1760" s="103"/>
      <c r="H1760" s="103"/>
      <c r="I1760" s="103"/>
    </row>
    <row r="1761" spans="1:9" s="26" customFormat="1" x14ac:dyDescent="0.25">
      <c r="A1761" s="38"/>
      <c r="C1761" s="38"/>
      <c r="D1761" s="142"/>
      <c r="E1761" s="140"/>
      <c r="F1761" s="103"/>
      <c r="G1761" s="103"/>
      <c r="H1761" s="103"/>
      <c r="I1761" s="103"/>
    </row>
    <row r="1762" spans="1:9" s="26" customFormat="1" x14ac:dyDescent="0.25">
      <c r="A1762" s="38"/>
      <c r="C1762" s="38"/>
      <c r="D1762" s="142"/>
      <c r="E1762" s="140"/>
      <c r="F1762" s="103"/>
      <c r="G1762" s="103"/>
      <c r="H1762" s="103"/>
      <c r="I1762" s="103"/>
    </row>
    <row r="1763" spans="1:9" s="26" customFormat="1" x14ac:dyDescent="0.25">
      <c r="A1763" s="38"/>
      <c r="C1763" s="38"/>
      <c r="D1763" s="142"/>
      <c r="E1763" s="140"/>
      <c r="F1763" s="103"/>
      <c r="G1763" s="103"/>
      <c r="H1763" s="103"/>
      <c r="I1763" s="103"/>
    </row>
    <row r="1764" spans="1:9" s="26" customFormat="1" x14ac:dyDescent="0.25">
      <c r="A1764" s="38"/>
      <c r="C1764" s="38"/>
      <c r="D1764" s="142"/>
      <c r="E1764" s="140"/>
      <c r="F1764" s="103"/>
      <c r="G1764" s="103"/>
      <c r="H1764" s="103"/>
      <c r="I1764" s="103"/>
    </row>
    <row r="1765" spans="1:9" s="26" customFormat="1" x14ac:dyDescent="0.25">
      <c r="A1765" s="38"/>
      <c r="C1765" s="38"/>
      <c r="D1765" s="142"/>
      <c r="E1765" s="140"/>
      <c r="F1765" s="103"/>
      <c r="G1765" s="103"/>
      <c r="H1765" s="103"/>
      <c r="I1765" s="103"/>
    </row>
    <row r="1766" spans="1:9" s="26" customFormat="1" x14ac:dyDescent="0.25">
      <c r="A1766" s="38"/>
      <c r="C1766" s="38"/>
      <c r="D1766" s="142"/>
      <c r="E1766" s="140"/>
      <c r="F1766" s="103"/>
      <c r="G1766" s="103"/>
      <c r="H1766" s="103"/>
      <c r="I1766" s="103"/>
    </row>
    <row r="1767" spans="1:9" s="26" customFormat="1" x14ac:dyDescent="0.25">
      <c r="A1767" s="38"/>
      <c r="C1767" s="38"/>
      <c r="D1767" s="142"/>
      <c r="E1767" s="140"/>
      <c r="F1767" s="103"/>
      <c r="G1767" s="103"/>
      <c r="H1767" s="103"/>
      <c r="I1767" s="103"/>
    </row>
    <row r="1768" spans="1:9" s="26" customFormat="1" x14ac:dyDescent="0.25">
      <c r="A1768" s="38"/>
      <c r="C1768" s="38"/>
      <c r="D1768" s="142"/>
      <c r="E1768" s="140"/>
      <c r="F1768" s="103"/>
      <c r="G1768" s="103"/>
      <c r="H1768" s="103"/>
      <c r="I1768" s="103"/>
    </row>
    <row r="1769" spans="1:9" s="26" customFormat="1" x14ac:dyDescent="0.25">
      <c r="A1769" s="38"/>
      <c r="C1769" s="38"/>
      <c r="D1769" s="142"/>
      <c r="E1769" s="140"/>
      <c r="F1769" s="103"/>
      <c r="G1769" s="103"/>
      <c r="H1769" s="103"/>
      <c r="I1769" s="103"/>
    </row>
    <row r="1770" spans="1:9" s="26" customFormat="1" x14ac:dyDescent="0.25">
      <c r="A1770" s="38"/>
      <c r="C1770" s="38"/>
      <c r="D1770" s="142"/>
      <c r="E1770" s="140"/>
      <c r="F1770" s="103"/>
      <c r="G1770" s="103"/>
      <c r="H1770" s="103"/>
      <c r="I1770" s="103"/>
    </row>
    <row r="1771" spans="1:9" s="26" customFormat="1" x14ac:dyDescent="0.25">
      <c r="A1771" s="38"/>
      <c r="C1771" s="38"/>
      <c r="D1771" s="142"/>
      <c r="E1771" s="140"/>
      <c r="F1771" s="103"/>
      <c r="G1771" s="103"/>
      <c r="H1771" s="103"/>
      <c r="I1771" s="103"/>
    </row>
    <row r="1772" spans="1:9" s="26" customFormat="1" x14ac:dyDescent="0.25">
      <c r="A1772" s="38"/>
      <c r="C1772" s="38"/>
      <c r="D1772" s="142"/>
      <c r="E1772" s="140"/>
      <c r="F1772" s="103"/>
      <c r="G1772" s="103"/>
      <c r="H1772" s="103"/>
      <c r="I1772" s="103"/>
    </row>
    <row r="1773" spans="1:9" s="26" customFormat="1" x14ac:dyDescent="0.25">
      <c r="A1773" s="38"/>
      <c r="C1773" s="38"/>
      <c r="D1773" s="142"/>
      <c r="E1773" s="140"/>
      <c r="F1773" s="103"/>
      <c r="G1773" s="103"/>
      <c r="H1773" s="103"/>
      <c r="I1773" s="103"/>
    </row>
    <row r="1774" spans="1:9" s="26" customFormat="1" x14ac:dyDescent="0.25">
      <c r="A1774" s="38"/>
      <c r="C1774" s="38"/>
      <c r="D1774" s="142"/>
      <c r="E1774" s="140"/>
      <c r="F1774" s="103"/>
      <c r="G1774" s="103"/>
      <c r="H1774" s="103"/>
      <c r="I1774" s="103"/>
    </row>
    <row r="1775" spans="1:9" s="26" customFormat="1" x14ac:dyDescent="0.25">
      <c r="A1775" s="38"/>
      <c r="C1775" s="38"/>
      <c r="D1775" s="142"/>
      <c r="E1775" s="140"/>
      <c r="F1775" s="103"/>
      <c r="G1775" s="103"/>
      <c r="H1775" s="103"/>
      <c r="I1775" s="103"/>
    </row>
    <row r="1776" spans="1:9" s="26" customFormat="1" x14ac:dyDescent="0.25">
      <c r="A1776" s="38"/>
      <c r="C1776" s="38"/>
      <c r="D1776" s="142"/>
      <c r="E1776" s="140"/>
      <c r="F1776" s="103"/>
      <c r="G1776" s="103"/>
      <c r="H1776" s="103"/>
      <c r="I1776" s="103"/>
    </row>
    <row r="1777" spans="1:9" s="26" customFormat="1" x14ac:dyDescent="0.25">
      <c r="A1777" s="38"/>
      <c r="C1777" s="38"/>
      <c r="D1777" s="142"/>
      <c r="E1777" s="140"/>
      <c r="F1777" s="103"/>
      <c r="G1777" s="103"/>
      <c r="H1777" s="103"/>
      <c r="I1777" s="103"/>
    </row>
    <row r="1778" spans="1:9" s="26" customFormat="1" x14ac:dyDescent="0.25">
      <c r="A1778" s="38"/>
      <c r="C1778" s="38"/>
      <c r="D1778" s="142"/>
      <c r="E1778" s="140"/>
      <c r="F1778" s="103"/>
      <c r="G1778" s="103"/>
      <c r="H1778" s="103"/>
      <c r="I1778" s="103"/>
    </row>
    <row r="1779" spans="1:9" s="26" customFormat="1" x14ac:dyDescent="0.25">
      <c r="A1779" s="38"/>
      <c r="C1779" s="38"/>
      <c r="D1779" s="142"/>
      <c r="E1779" s="140"/>
      <c r="F1779" s="103"/>
      <c r="G1779" s="103"/>
      <c r="H1779" s="103"/>
      <c r="I1779" s="103"/>
    </row>
    <row r="1780" spans="1:9" s="26" customFormat="1" x14ac:dyDescent="0.25">
      <c r="A1780" s="38"/>
      <c r="C1780" s="38"/>
      <c r="D1780" s="142"/>
      <c r="E1780" s="140"/>
      <c r="F1780" s="103"/>
      <c r="G1780" s="103"/>
      <c r="H1780" s="103"/>
      <c r="I1780" s="103"/>
    </row>
    <row r="1781" spans="1:9" s="26" customFormat="1" x14ac:dyDescent="0.25">
      <c r="A1781" s="38"/>
      <c r="C1781" s="38"/>
      <c r="D1781" s="142"/>
      <c r="E1781" s="140"/>
      <c r="F1781" s="103"/>
      <c r="G1781" s="103"/>
      <c r="H1781" s="103"/>
      <c r="I1781" s="103"/>
    </row>
    <row r="1782" spans="1:9" s="26" customFormat="1" x14ac:dyDescent="0.25">
      <c r="A1782" s="38"/>
      <c r="C1782" s="38"/>
      <c r="D1782" s="142"/>
      <c r="E1782" s="140"/>
      <c r="F1782" s="103"/>
      <c r="G1782" s="103"/>
      <c r="H1782" s="103"/>
      <c r="I1782" s="103"/>
    </row>
    <row r="1783" spans="1:9" s="26" customFormat="1" x14ac:dyDescent="0.25">
      <c r="A1783" s="38"/>
      <c r="C1783" s="38"/>
      <c r="D1783" s="142"/>
      <c r="E1783" s="140"/>
      <c r="F1783" s="103"/>
      <c r="G1783" s="103"/>
      <c r="H1783" s="103"/>
      <c r="I1783" s="103"/>
    </row>
    <row r="1784" spans="1:9" s="26" customFormat="1" x14ac:dyDescent="0.25">
      <c r="A1784" s="38"/>
      <c r="C1784" s="38"/>
      <c r="D1784" s="142"/>
      <c r="E1784" s="140"/>
      <c r="F1784" s="103"/>
      <c r="G1784" s="103"/>
      <c r="H1784" s="103"/>
      <c r="I1784" s="103"/>
    </row>
    <row r="1785" spans="1:9" s="26" customFormat="1" x14ac:dyDescent="0.25">
      <c r="A1785" s="38"/>
      <c r="C1785" s="38"/>
      <c r="D1785" s="142"/>
      <c r="E1785" s="140"/>
      <c r="F1785" s="103"/>
      <c r="G1785" s="103"/>
      <c r="H1785" s="103"/>
      <c r="I1785" s="103"/>
    </row>
    <row r="1786" spans="1:9" s="26" customFormat="1" x14ac:dyDescent="0.25">
      <c r="A1786" s="38"/>
      <c r="C1786" s="38"/>
      <c r="D1786" s="142"/>
      <c r="E1786" s="140"/>
      <c r="F1786" s="103"/>
      <c r="G1786" s="103"/>
      <c r="H1786" s="103"/>
      <c r="I1786" s="103"/>
    </row>
    <row r="1787" spans="1:9" s="26" customFormat="1" x14ac:dyDescent="0.25">
      <c r="A1787" s="38"/>
      <c r="C1787" s="38"/>
      <c r="D1787" s="142"/>
      <c r="E1787" s="140"/>
      <c r="F1787" s="103"/>
      <c r="G1787" s="103"/>
      <c r="H1787" s="103"/>
      <c r="I1787" s="103"/>
    </row>
    <row r="1788" spans="1:9" s="26" customFormat="1" x14ac:dyDescent="0.25">
      <c r="A1788" s="38"/>
      <c r="C1788" s="38"/>
      <c r="D1788" s="142"/>
      <c r="E1788" s="140"/>
      <c r="F1788" s="103"/>
      <c r="G1788" s="103"/>
      <c r="H1788" s="103"/>
      <c r="I1788" s="103"/>
    </row>
    <row r="1789" spans="1:9" s="26" customFormat="1" x14ac:dyDescent="0.25">
      <c r="A1789" s="38"/>
      <c r="C1789" s="38"/>
      <c r="D1789" s="142"/>
      <c r="E1789" s="140"/>
      <c r="F1789" s="103"/>
      <c r="G1789" s="103"/>
      <c r="H1789" s="103"/>
      <c r="I1789" s="103"/>
    </row>
    <row r="1790" spans="1:9" s="26" customFormat="1" x14ac:dyDescent="0.25">
      <c r="A1790" s="38"/>
      <c r="C1790" s="38"/>
      <c r="D1790" s="142"/>
      <c r="E1790" s="140"/>
      <c r="F1790" s="103"/>
      <c r="G1790" s="103"/>
      <c r="H1790" s="103"/>
      <c r="I1790" s="103"/>
    </row>
    <row r="1791" spans="1:9" s="26" customFormat="1" x14ac:dyDescent="0.25">
      <c r="A1791" s="38"/>
      <c r="C1791" s="38"/>
      <c r="D1791" s="142"/>
      <c r="E1791" s="140"/>
      <c r="F1791" s="103"/>
      <c r="G1791" s="103"/>
      <c r="H1791" s="103"/>
      <c r="I1791" s="103"/>
    </row>
    <row r="1792" spans="1:9" s="26" customFormat="1" x14ac:dyDescent="0.25">
      <c r="A1792" s="38"/>
      <c r="C1792" s="38"/>
      <c r="D1792" s="142"/>
      <c r="E1792" s="140"/>
      <c r="F1792" s="103"/>
      <c r="G1792" s="103"/>
      <c r="H1792" s="103"/>
      <c r="I1792" s="103"/>
    </row>
    <row r="1793" spans="1:9" s="26" customFormat="1" x14ac:dyDescent="0.25">
      <c r="A1793" s="38"/>
      <c r="C1793" s="38"/>
      <c r="D1793" s="142"/>
      <c r="E1793" s="140"/>
      <c r="F1793" s="103"/>
      <c r="G1793" s="103"/>
      <c r="H1793" s="103"/>
      <c r="I1793" s="103"/>
    </row>
    <row r="1794" spans="1:9" s="26" customFormat="1" x14ac:dyDescent="0.25">
      <c r="A1794" s="38"/>
      <c r="C1794" s="38"/>
      <c r="D1794" s="142"/>
      <c r="E1794" s="140"/>
      <c r="F1794" s="103"/>
      <c r="G1794" s="103"/>
      <c r="H1794" s="103"/>
      <c r="I1794" s="103"/>
    </row>
    <row r="1795" spans="1:9" s="26" customFormat="1" x14ac:dyDescent="0.25">
      <c r="A1795" s="38"/>
      <c r="C1795" s="38"/>
      <c r="D1795" s="142"/>
      <c r="E1795" s="140"/>
      <c r="F1795" s="103"/>
      <c r="G1795" s="103"/>
      <c r="H1795" s="103"/>
      <c r="I1795" s="103"/>
    </row>
    <row r="1796" spans="1:9" s="26" customFormat="1" x14ac:dyDescent="0.25">
      <c r="A1796" s="38"/>
      <c r="C1796" s="38"/>
      <c r="D1796" s="142"/>
      <c r="E1796" s="140"/>
      <c r="F1796" s="103"/>
      <c r="G1796" s="103"/>
      <c r="H1796" s="103"/>
      <c r="I1796" s="103"/>
    </row>
    <row r="1797" spans="1:9" s="26" customFormat="1" x14ac:dyDescent="0.25">
      <c r="A1797" s="38"/>
      <c r="C1797" s="38"/>
      <c r="D1797" s="142"/>
      <c r="E1797" s="140"/>
      <c r="F1797" s="103"/>
      <c r="G1797" s="103"/>
      <c r="H1797" s="103"/>
      <c r="I1797" s="103"/>
    </row>
    <row r="1798" spans="1:9" s="26" customFormat="1" x14ac:dyDescent="0.25">
      <c r="A1798" s="38"/>
      <c r="C1798" s="38"/>
      <c r="D1798" s="142"/>
      <c r="E1798" s="140"/>
      <c r="F1798" s="103"/>
      <c r="G1798" s="103"/>
      <c r="H1798" s="103"/>
      <c r="I1798" s="103"/>
    </row>
    <row r="1799" spans="1:9" s="26" customFormat="1" x14ac:dyDescent="0.25">
      <c r="A1799" s="38"/>
      <c r="C1799" s="38"/>
      <c r="D1799" s="142"/>
      <c r="E1799" s="140"/>
      <c r="F1799" s="103"/>
      <c r="G1799" s="103"/>
      <c r="H1799" s="103"/>
      <c r="I1799" s="103"/>
    </row>
    <row r="1800" spans="1:9" s="26" customFormat="1" x14ac:dyDescent="0.25">
      <c r="A1800" s="38"/>
      <c r="C1800" s="38"/>
      <c r="D1800" s="142"/>
      <c r="E1800" s="140"/>
      <c r="F1800" s="103"/>
      <c r="G1800" s="103"/>
      <c r="H1800" s="103"/>
      <c r="I1800" s="103"/>
    </row>
    <row r="1801" spans="1:9" s="26" customFormat="1" x14ac:dyDescent="0.25">
      <c r="A1801" s="38"/>
      <c r="C1801" s="38"/>
      <c r="D1801" s="142"/>
      <c r="E1801" s="140"/>
      <c r="F1801" s="103"/>
      <c r="G1801" s="103"/>
      <c r="H1801" s="103"/>
      <c r="I1801" s="103"/>
    </row>
    <row r="1802" spans="1:9" s="26" customFormat="1" x14ac:dyDescent="0.25">
      <c r="A1802" s="38"/>
      <c r="C1802" s="38"/>
      <c r="D1802" s="142"/>
      <c r="E1802" s="140"/>
      <c r="F1802" s="103"/>
      <c r="G1802" s="103"/>
      <c r="H1802" s="103"/>
      <c r="I1802" s="103"/>
    </row>
    <row r="1803" spans="1:9" s="26" customFormat="1" x14ac:dyDescent="0.25">
      <c r="A1803" s="38"/>
      <c r="C1803" s="38"/>
      <c r="D1803" s="142"/>
      <c r="E1803" s="140"/>
      <c r="F1803" s="103"/>
      <c r="G1803" s="103"/>
      <c r="H1803" s="103"/>
      <c r="I1803" s="103"/>
    </row>
    <row r="1804" spans="1:9" s="26" customFormat="1" x14ac:dyDescent="0.25">
      <c r="A1804" s="38"/>
      <c r="C1804" s="38"/>
      <c r="D1804" s="142"/>
      <c r="E1804" s="140"/>
      <c r="F1804" s="103"/>
      <c r="G1804" s="103"/>
      <c r="H1804" s="103"/>
      <c r="I1804" s="103"/>
    </row>
    <row r="1805" spans="1:9" s="26" customFormat="1" x14ac:dyDescent="0.25">
      <c r="A1805" s="38"/>
      <c r="C1805" s="38"/>
      <c r="D1805" s="142"/>
      <c r="E1805" s="140"/>
      <c r="F1805" s="103"/>
      <c r="G1805" s="103"/>
      <c r="H1805" s="103"/>
      <c r="I1805" s="103"/>
    </row>
    <row r="1806" spans="1:9" s="26" customFormat="1" x14ac:dyDescent="0.25">
      <c r="A1806" s="38"/>
      <c r="C1806" s="38"/>
      <c r="D1806" s="142"/>
      <c r="E1806" s="140"/>
      <c r="F1806" s="103"/>
      <c r="G1806" s="103"/>
      <c r="H1806" s="103"/>
      <c r="I1806" s="103"/>
    </row>
    <row r="1807" spans="1:9" s="26" customFormat="1" x14ac:dyDescent="0.25">
      <c r="A1807" s="38"/>
      <c r="C1807" s="38"/>
      <c r="D1807" s="142"/>
      <c r="E1807" s="140"/>
      <c r="F1807" s="103"/>
      <c r="G1807" s="103"/>
      <c r="H1807" s="103"/>
      <c r="I1807" s="103"/>
    </row>
    <row r="1808" spans="1:9" s="26" customFormat="1" x14ac:dyDescent="0.25">
      <c r="A1808" s="38"/>
      <c r="C1808" s="38"/>
      <c r="D1808" s="142"/>
      <c r="E1808" s="140"/>
      <c r="F1808" s="103"/>
      <c r="G1808" s="103"/>
      <c r="H1808" s="103"/>
      <c r="I1808" s="103"/>
    </row>
    <row r="1809" spans="1:9" s="26" customFormat="1" x14ac:dyDescent="0.25">
      <c r="A1809" s="38"/>
      <c r="C1809" s="38"/>
      <c r="D1809" s="142"/>
      <c r="E1809" s="140"/>
      <c r="F1809" s="103"/>
      <c r="G1809" s="103"/>
      <c r="H1809" s="103"/>
      <c r="I1809" s="103"/>
    </row>
    <row r="1810" spans="1:9" s="26" customFormat="1" x14ac:dyDescent="0.25">
      <c r="A1810" s="38"/>
      <c r="C1810" s="38"/>
      <c r="D1810" s="142"/>
      <c r="E1810" s="140"/>
      <c r="F1810" s="103"/>
      <c r="G1810" s="103"/>
      <c r="H1810" s="103"/>
      <c r="I1810" s="103"/>
    </row>
    <row r="1811" spans="1:9" s="26" customFormat="1" x14ac:dyDescent="0.25">
      <c r="A1811" s="38"/>
      <c r="C1811" s="38"/>
      <c r="D1811" s="142"/>
      <c r="E1811" s="140"/>
      <c r="F1811" s="103"/>
      <c r="G1811" s="103"/>
      <c r="H1811" s="103"/>
      <c r="I1811" s="103"/>
    </row>
    <row r="1812" spans="1:9" s="26" customFormat="1" x14ac:dyDescent="0.25">
      <c r="A1812" s="38"/>
      <c r="C1812" s="38"/>
      <c r="D1812" s="142"/>
      <c r="E1812" s="140"/>
      <c r="F1812" s="103"/>
      <c r="G1812" s="103"/>
      <c r="H1812" s="103"/>
      <c r="I1812" s="103"/>
    </row>
    <row r="1813" spans="1:9" s="26" customFormat="1" x14ac:dyDescent="0.25">
      <c r="A1813" s="38"/>
      <c r="C1813" s="38"/>
      <c r="D1813" s="142"/>
      <c r="E1813" s="140"/>
      <c r="F1813" s="103"/>
      <c r="G1813" s="103"/>
      <c r="H1813" s="103"/>
      <c r="I1813" s="103"/>
    </row>
    <row r="1814" spans="1:9" s="26" customFormat="1" x14ac:dyDescent="0.25">
      <c r="A1814" s="38"/>
      <c r="C1814" s="38"/>
      <c r="D1814" s="142"/>
      <c r="E1814" s="140"/>
      <c r="F1814" s="103"/>
      <c r="G1814" s="103"/>
      <c r="H1814" s="103"/>
      <c r="I1814" s="103"/>
    </row>
    <row r="1815" spans="1:9" s="26" customFormat="1" x14ac:dyDescent="0.25">
      <c r="A1815" s="38"/>
      <c r="C1815" s="38"/>
      <c r="D1815" s="142"/>
      <c r="E1815" s="140"/>
      <c r="F1815" s="103"/>
      <c r="G1815" s="103"/>
      <c r="H1815" s="103"/>
      <c r="I1815" s="103"/>
    </row>
    <row r="1816" spans="1:9" s="26" customFormat="1" x14ac:dyDescent="0.25">
      <c r="A1816" s="38"/>
      <c r="C1816" s="38"/>
      <c r="D1816" s="142"/>
      <c r="E1816" s="140"/>
      <c r="F1816" s="103"/>
      <c r="G1816" s="103"/>
      <c r="H1816" s="103"/>
      <c r="I1816" s="103"/>
    </row>
    <row r="1817" spans="1:9" s="26" customFormat="1" x14ac:dyDescent="0.25">
      <c r="A1817" s="38"/>
      <c r="C1817" s="38"/>
      <c r="D1817" s="142"/>
      <c r="E1817" s="140"/>
      <c r="F1817" s="103"/>
      <c r="G1817" s="103"/>
      <c r="H1817" s="103"/>
      <c r="I1817" s="103"/>
    </row>
    <row r="1818" spans="1:9" s="26" customFormat="1" x14ac:dyDescent="0.25">
      <c r="A1818" s="38"/>
      <c r="C1818" s="38"/>
      <c r="D1818" s="142"/>
      <c r="E1818" s="140"/>
      <c r="F1818" s="103"/>
      <c r="G1818" s="103"/>
      <c r="H1818" s="103"/>
      <c r="I1818" s="103"/>
    </row>
    <row r="1819" spans="1:9" s="26" customFormat="1" x14ac:dyDescent="0.25">
      <c r="A1819" s="38"/>
      <c r="C1819" s="38"/>
      <c r="D1819" s="142"/>
      <c r="E1819" s="140"/>
      <c r="F1819" s="103"/>
      <c r="G1819" s="103"/>
      <c r="H1819" s="103"/>
      <c r="I1819" s="103"/>
    </row>
    <row r="1820" spans="1:9" s="26" customFormat="1" x14ac:dyDescent="0.25">
      <c r="A1820" s="38"/>
      <c r="C1820" s="38"/>
      <c r="D1820" s="142"/>
      <c r="E1820" s="140"/>
      <c r="F1820" s="103"/>
      <c r="G1820" s="103"/>
      <c r="H1820" s="103"/>
      <c r="I1820" s="103"/>
    </row>
    <row r="1821" spans="1:9" s="26" customFormat="1" x14ac:dyDescent="0.25">
      <c r="A1821" s="38"/>
      <c r="C1821" s="38"/>
      <c r="D1821" s="142"/>
      <c r="E1821" s="140"/>
      <c r="F1821" s="103"/>
      <c r="G1821" s="103"/>
      <c r="H1821" s="103"/>
      <c r="I1821" s="103"/>
    </row>
    <row r="1822" spans="1:9" s="26" customFormat="1" x14ac:dyDescent="0.25">
      <c r="A1822" s="38"/>
      <c r="C1822" s="38"/>
      <c r="D1822" s="142"/>
      <c r="E1822" s="140"/>
      <c r="F1822" s="103"/>
      <c r="G1822" s="103"/>
      <c r="H1822" s="103"/>
      <c r="I1822" s="103"/>
    </row>
    <row r="1823" spans="1:9" s="26" customFormat="1" x14ac:dyDescent="0.25">
      <c r="A1823" s="38"/>
      <c r="C1823" s="38"/>
      <c r="D1823" s="142"/>
      <c r="E1823" s="140"/>
      <c r="F1823" s="103"/>
      <c r="G1823" s="103"/>
      <c r="H1823" s="103"/>
      <c r="I1823" s="103"/>
    </row>
    <row r="1824" spans="1:9" s="26" customFormat="1" x14ac:dyDescent="0.25">
      <c r="A1824" s="38"/>
      <c r="C1824" s="38"/>
      <c r="D1824" s="142"/>
      <c r="E1824" s="140"/>
      <c r="F1824" s="103"/>
      <c r="G1824" s="103"/>
      <c r="H1824" s="103"/>
      <c r="I1824" s="103"/>
    </row>
    <row r="1825" spans="1:9" s="26" customFormat="1" x14ac:dyDescent="0.25">
      <c r="A1825" s="38"/>
      <c r="C1825" s="38"/>
      <c r="D1825" s="142"/>
      <c r="E1825" s="140"/>
      <c r="F1825" s="103"/>
      <c r="G1825" s="103"/>
      <c r="H1825" s="103"/>
      <c r="I1825" s="103"/>
    </row>
    <row r="1826" spans="1:9" s="26" customFormat="1" x14ac:dyDescent="0.25">
      <c r="A1826" s="38"/>
      <c r="C1826" s="38"/>
      <c r="D1826" s="142"/>
      <c r="E1826" s="140"/>
      <c r="F1826" s="103"/>
      <c r="G1826" s="103"/>
      <c r="H1826" s="103"/>
      <c r="I1826" s="103"/>
    </row>
    <row r="1827" spans="1:9" s="26" customFormat="1" x14ac:dyDescent="0.25">
      <c r="A1827" s="38"/>
      <c r="C1827" s="38"/>
      <c r="D1827" s="142"/>
      <c r="E1827" s="140"/>
      <c r="F1827" s="103"/>
      <c r="G1827" s="103"/>
      <c r="H1827" s="103"/>
      <c r="I1827" s="103"/>
    </row>
    <row r="1828" spans="1:9" s="26" customFormat="1" x14ac:dyDescent="0.25">
      <c r="A1828" s="38"/>
      <c r="C1828" s="38"/>
      <c r="D1828" s="142"/>
      <c r="E1828" s="140"/>
      <c r="F1828" s="103"/>
      <c r="G1828" s="103"/>
      <c r="H1828" s="103"/>
      <c r="I1828" s="103"/>
    </row>
    <row r="1829" spans="1:9" s="26" customFormat="1" x14ac:dyDescent="0.25">
      <c r="A1829" s="38"/>
      <c r="C1829" s="38"/>
      <c r="D1829" s="142"/>
      <c r="E1829" s="140"/>
      <c r="F1829" s="103"/>
      <c r="G1829" s="103"/>
      <c r="H1829" s="103"/>
      <c r="I1829" s="103"/>
    </row>
    <row r="1830" spans="1:9" s="26" customFormat="1" x14ac:dyDescent="0.25">
      <c r="A1830" s="38"/>
      <c r="C1830" s="38"/>
      <c r="D1830" s="142"/>
      <c r="E1830" s="140"/>
      <c r="F1830" s="103"/>
      <c r="G1830" s="103"/>
      <c r="H1830" s="103"/>
      <c r="I1830" s="103"/>
    </row>
    <row r="1831" spans="1:9" s="26" customFormat="1" x14ac:dyDescent="0.25">
      <c r="A1831" s="38"/>
      <c r="C1831" s="38"/>
      <c r="D1831" s="142"/>
      <c r="E1831" s="140"/>
      <c r="F1831" s="103"/>
      <c r="G1831" s="103"/>
      <c r="H1831" s="103"/>
      <c r="I1831" s="103"/>
    </row>
    <row r="1832" spans="1:9" s="26" customFormat="1" x14ac:dyDescent="0.25">
      <c r="A1832" s="38"/>
      <c r="C1832" s="38"/>
      <c r="D1832" s="142"/>
      <c r="E1832" s="140"/>
      <c r="F1832" s="103"/>
      <c r="G1832" s="103"/>
      <c r="H1832" s="103"/>
      <c r="I1832" s="103"/>
    </row>
    <row r="1833" spans="1:9" s="26" customFormat="1" x14ac:dyDescent="0.25">
      <c r="A1833" s="38"/>
      <c r="C1833" s="38"/>
      <c r="D1833" s="142"/>
      <c r="E1833" s="140"/>
      <c r="F1833" s="103"/>
      <c r="G1833" s="103"/>
      <c r="H1833" s="103"/>
      <c r="I1833" s="103"/>
    </row>
    <row r="1834" spans="1:9" s="26" customFormat="1" x14ac:dyDescent="0.25">
      <c r="A1834" s="38"/>
      <c r="C1834" s="38"/>
      <c r="D1834" s="142"/>
      <c r="E1834" s="140"/>
      <c r="F1834" s="103"/>
      <c r="G1834" s="103"/>
      <c r="H1834" s="103"/>
      <c r="I1834" s="103"/>
    </row>
    <row r="1835" spans="1:9" s="26" customFormat="1" x14ac:dyDescent="0.25">
      <c r="A1835" s="38"/>
      <c r="C1835" s="38"/>
      <c r="D1835" s="142"/>
      <c r="E1835" s="140"/>
      <c r="F1835" s="103"/>
      <c r="G1835" s="103"/>
      <c r="H1835" s="103"/>
      <c r="I1835" s="103"/>
    </row>
    <row r="1836" spans="1:9" s="26" customFormat="1" x14ac:dyDescent="0.25">
      <c r="A1836" s="38"/>
      <c r="C1836" s="38"/>
      <c r="D1836" s="142"/>
      <c r="E1836" s="140"/>
      <c r="F1836" s="103"/>
      <c r="G1836" s="103"/>
      <c r="H1836" s="103"/>
      <c r="I1836" s="103"/>
    </row>
    <row r="1837" spans="1:9" s="26" customFormat="1" x14ac:dyDescent="0.25">
      <c r="A1837" s="38"/>
      <c r="C1837" s="38"/>
      <c r="D1837" s="142"/>
      <c r="E1837" s="140"/>
      <c r="F1837" s="103"/>
      <c r="G1837" s="103"/>
      <c r="H1837" s="103"/>
      <c r="I1837" s="103"/>
    </row>
    <row r="1838" spans="1:9" s="26" customFormat="1" x14ac:dyDescent="0.25">
      <c r="A1838" s="38"/>
      <c r="C1838" s="38"/>
      <c r="D1838" s="142"/>
      <c r="E1838" s="140"/>
      <c r="F1838" s="103"/>
      <c r="G1838" s="103"/>
      <c r="H1838" s="103"/>
      <c r="I1838" s="103"/>
    </row>
    <row r="1839" spans="1:9" s="26" customFormat="1" x14ac:dyDescent="0.25">
      <c r="A1839" s="38"/>
      <c r="C1839" s="38"/>
      <c r="D1839" s="142"/>
      <c r="E1839" s="140"/>
      <c r="F1839" s="103"/>
      <c r="G1839" s="103"/>
      <c r="H1839" s="103"/>
      <c r="I1839" s="103"/>
    </row>
    <row r="1840" spans="1:9" s="26" customFormat="1" x14ac:dyDescent="0.25">
      <c r="A1840" s="38"/>
      <c r="C1840" s="38"/>
      <c r="D1840" s="142"/>
      <c r="E1840" s="140"/>
      <c r="F1840" s="103"/>
      <c r="G1840" s="103"/>
      <c r="H1840" s="103"/>
      <c r="I1840" s="103"/>
    </row>
    <row r="1841" spans="1:9" s="26" customFormat="1" x14ac:dyDescent="0.25">
      <c r="A1841" s="38"/>
      <c r="C1841" s="38"/>
      <c r="D1841" s="142"/>
      <c r="E1841" s="140"/>
      <c r="F1841" s="103"/>
      <c r="G1841" s="103"/>
      <c r="H1841" s="103"/>
      <c r="I1841" s="103"/>
    </row>
    <row r="1842" spans="1:9" s="26" customFormat="1" x14ac:dyDescent="0.25">
      <c r="A1842" s="38"/>
      <c r="C1842" s="38"/>
      <c r="D1842" s="142"/>
      <c r="E1842" s="140"/>
      <c r="F1842" s="103"/>
      <c r="G1842" s="103"/>
      <c r="H1842" s="103"/>
      <c r="I1842" s="103"/>
    </row>
    <row r="1843" spans="1:9" s="26" customFormat="1" x14ac:dyDescent="0.25">
      <c r="A1843" s="38"/>
      <c r="C1843" s="38"/>
      <c r="D1843" s="142"/>
      <c r="E1843" s="140"/>
      <c r="F1843" s="103"/>
      <c r="G1843" s="103"/>
      <c r="H1843" s="103"/>
      <c r="I1843" s="103"/>
    </row>
    <row r="1844" spans="1:9" s="26" customFormat="1" x14ac:dyDescent="0.25">
      <c r="A1844" s="38"/>
      <c r="C1844" s="38"/>
      <c r="D1844" s="142"/>
      <c r="E1844" s="140"/>
      <c r="F1844" s="103"/>
      <c r="G1844" s="103"/>
      <c r="H1844" s="103"/>
      <c r="I1844" s="103"/>
    </row>
    <row r="1845" spans="1:9" s="26" customFormat="1" x14ac:dyDescent="0.25">
      <c r="A1845" s="38"/>
      <c r="C1845" s="38"/>
      <c r="D1845" s="142"/>
      <c r="E1845" s="140"/>
      <c r="F1845" s="103"/>
      <c r="G1845" s="103"/>
      <c r="H1845" s="103"/>
      <c r="I1845" s="103"/>
    </row>
    <row r="1846" spans="1:9" s="26" customFormat="1" x14ac:dyDescent="0.25">
      <c r="A1846" s="38"/>
      <c r="C1846" s="38"/>
      <c r="D1846" s="142"/>
      <c r="E1846" s="140"/>
      <c r="F1846" s="103"/>
      <c r="G1846" s="103"/>
      <c r="H1846" s="103"/>
      <c r="I1846" s="103"/>
    </row>
    <row r="1847" spans="1:9" s="26" customFormat="1" x14ac:dyDescent="0.25">
      <c r="A1847" s="38"/>
      <c r="C1847" s="38"/>
      <c r="D1847" s="142"/>
      <c r="E1847" s="140"/>
      <c r="F1847" s="103"/>
      <c r="G1847" s="103"/>
      <c r="H1847" s="103"/>
      <c r="I1847" s="103"/>
    </row>
    <row r="1848" spans="1:9" s="26" customFormat="1" x14ac:dyDescent="0.25">
      <c r="A1848" s="38"/>
      <c r="C1848" s="38"/>
      <c r="D1848" s="142"/>
      <c r="E1848" s="140"/>
      <c r="F1848" s="103"/>
      <c r="G1848" s="103"/>
      <c r="H1848" s="103"/>
      <c r="I1848" s="103"/>
    </row>
    <row r="1849" spans="1:9" s="26" customFormat="1" x14ac:dyDescent="0.25">
      <c r="A1849" s="38"/>
      <c r="C1849" s="38"/>
      <c r="D1849" s="142"/>
      <c r="E1849" s="140"/>
      <c r="F1849" s="103"/>
      <c r="G1849" s="103"/>
      <c r="H1849" s="103"/>
      <c r="I1849" s="103"/>
    </row>
    <row r="1850" spans="1:9" s="26" customFormat="1" x14ac:dyDescent="0.25">
      <c r="A1850" s="38"/>
      <c r="C1850" s="38"/>
      <c r="D1850" s="142"/>
      <c r="E1850" s="140"/>
      <c r="F1850" s="103"/>
      <c r="G1850" s="103"/>
      <c r="H1850" s="103"/>
      <c r="I1850" s="103"/>
    </row>
    <row r="1851" spans="1:9" s="26" customFormat="1" x14ac:dyDescent="0.25">
      <c r="A1851" s="38"/>
      <c r="C1851" s="38"/>
      <c r="D1851" s="142"/>
      <c r="E1851" s="140"/>
      <c r="F1851" s="103"/>
      <c r="G1851" s="103"/>
      <c r="H1851" s="103"/>
      <c r="I1851" s="103"/>
    </row>
    <row r="1852" spans="1:9" s="26" customFormat="1" x14ac:dyDescent="0.25">
      <c r="A1852" s="38"/>
      <c r="C1852" s="38"/>
      <c r="D1852" s="142"/>
      <c r="E1852" s="140"/>
      <c r="F1852" s="103"/>
      <c r="G1852" s="103"/>
      <c r="H1852" s="103"/>
      <c r="I1852" s="103"/>
    </row>
    <row r="1853" spans="1:9" s="26" customFormat="1" x14ac:dyDescent="0.25">
      <c r="A1853" s="38"/>
      <c r="C1853" s="38"/>
      <c r="D1853" s="142"/>
      <c r="E1853" s="140"/>
      <c r="F1853" s="103"/>
      <c r="G1853" s="103"/>
      <c r="H1853" s="103"/>
      <c r="I1853" s="103"/>
    </row>
    <row r="1854" spans="1:9" s="26" customFormat="1" x14ac:dyDescent="0.25">
      <c r="A1854" s="38"/>
      <c r="C1854" s="38"/>
      <c r="D1854" s="142"/>
      <c r="E1854" s="140"/>
      <c r="F1854" s="103"/>
      <c r="G1854" s="103"/>
      <c r="H1854" s="103"/>
      <c r="I1854" s="103"/>
    </row>
    <row r="1855" spans="1:9" s="26" customFormat="1" x14ac:dyDescent="0.25">
      <c r="A1855" s="38"/>
      <c r="C1855" s="38"/>
      <c r="D1855" s="142"/>
      <c r="E1855" s="140"/>
      <c r="F1855" s="103"/>
      <c r="G1855" s="103"/>
      <c r="H1855" s="103"/>
      <c r="I1855" s="103"/>
    </row>
    <row r="1856" spans="1:9" s="26" customFormat="1" x14ac:dyDescent="0.25">
      <c r="A1856" s="38"/>
      <c r="C1856" s="38"/>
      <c r="D1856" s="142"/>
      <c r="E1856" s="140"/>
      <c r="F1856" s="103"/>
      <c r="G1856" s="103"/>
      <c r="H1856" s="103"/>
      <c r="I1856" s="103"/>
    </row>
    <row r="1857" spans="1:9" s="26" customFormat="1" x14ac:dyDescent="0.25">
      <c r="A1857" s="38"/>
      <c r="C1857" s="38"/>
      <c r="D1857" s="142"/>
      <c r="E1857" s="140"/>
      <c r="F1857" s="103"/>
      <c r="G1857" s="103"/>
      <c r="H1857" s="103"/>
      <c r="I1857" s="103"/>
    </row>
    <row r="1858" spans="1:9" s="26" customFormat="1" x14ac:dyDescent="0.25">
      <c r="A1858" s="38"/>
      <c r="C1858" s="38"/>
      <c r="D1858" s="142"/>
      <c r="E1858" s="140"/>
      <c r="F1858" s="103"/>
      <c r="G1858" s="103"/>
      <c r="H1858" s="103"/>
      <c r="I1858" s="103"/>
    </row>
    <row r="1859" spans="1:9" s="26" customFormat="1" x14ac:dyDescent="0.25">
      <c r="A1859" s="38"/>
      <c r="C1859" s="38"/>
      <c r="D1859" s="142"/>
      <c r="E1859" s="140"/>
      <c r="F1859" s="103"/>
      <c r="G1859" s="103"/>
      <c r="H1859" s="103"/>
      <c r="I1859" s="103"/>
    </row>
    <row r="1860" spans="1:9" s="26" customFormat="1" x14ac:dyDescent="0.25">
      <c r="A1860" s="38"/>
      <c r="C1860" s="38"/>
      <c r="D1860" s="142"/>
      <c r="E1860" s="140"/>
      <c r="F1860" s="103"/>
      <c r="G1860" s="103"/>
      <c r="H1860" s="103"/>
      <c r="I1860" s="103"/>
    </row>
    <row r="1861" spans="1:9" s="26" customFormat="1" x14ac:dyDescent="0.25">
      <c r="A1861" s="38"/>
      <c r="C1861" s="38"/>
      <c r="D1861" s="142"/>
      <c r="E1861" s="140"/>
      <c r="F1861" s="103"/>
      <c r="G1861" s="103"/>
      <c r="H1861" s="103"/>
      <c r="I1861" s="103"/>
    </row>
    <row r="1862" spans="1:9" s="26" customFormat="1" x14ac:dyDescent="0.25">
      <c r="A1862" s="38"/>
      <c r="C1862" s="38"/>
      <c r="D1862" s="142"/>
      <c r="E1862" s="140"/>
      <c r="F1862" s="103"/>
      <c r="G1862" s="103"/>
      <c r="H1862" s="103"/>
      <c r="I1862" s="103"/>
    </row>
    <row r="1863" spans="1:9" s="26" customFormat="1" x14ac:dyDescent="0.25">
      <c r="A1863" s="38"/>
      <c r="C1863" s="38"/>
      <c r="D1863" s="142"/>
      <c r="E1863" s="140"/>
      <c r="F1863" s="103"/>
      <c r="G1863" s="103"/>
      <c r="H1863" s="103"/>
      <c r="I1863" s="103"/>
    </row>
    <row r="1864" spans="1:9" s="26" customFormat="1" x14ac:dyDescent="0.25">
      <c r="A1864" s="38"/>
      <c r="C1864" s="38"/>
      <c r="D1864" s="142"/>
      <c r="E1864" s="140"/>
      <c r="F1864" s="103"/>
      <c r="G1864" s="103"/>
      <c r="H1864" s="103"/>
      <c r="I1864" s="103"/>
    </row>
    <row r="1865" spans="1:9" s="26" customFormat="1" x14ac:dyDescent="0.25">
      <c r="A1865" s="38"/>
      <c r="C1865" s="38"/>
      <c r="D1865" s="142"/>
      <c r="E1865" s="140"/>
      <c r="F1865" s="103"/>
      <c r="G1865" s="103"/>
      <c r="H1865" s="103"/>
      <c r="I1865" s="103"/>
    </row>
    <row r="1866" spans="1:9" s="26" customFormat="1" x14ac:dyDescent="0.25">
      <c r="A1866" s="38"/>
      <c r="C1866" s="38"/>
      <c r="D1866" s="142"/>
      <c r="E1866" s="140"/>
      <c r="F1866" s="103"/>
      <c r="G1866" s="103"/>
      <c r="H1866" s="103"/>
      <c r="I1866" s="103"/>
    </row>
    <row r="1867" spans="1:9" s="26" customFormat="1" x14ac:dyDescent="0.25">
      <c r="A1867" s="38"/>
      <c r="C1867" s="38"/>
      <c r="D1867" s="142"/>
      <c r="E1867" s="140"/>
      <c r="F1867" s="103"/>
      <c r="G1867" s="103"/>
      <c r="H1867" s="103"/>
      <c r="I1867" s="103"/>
    </row>
    <row r="1868" spans="1:9" s="26" customFormat="1" x14ac:dyDescent="0.25">
      <c r="A1868" s="38"/>
      <c r="C1868" s="38"/>
      <c r="D1868" s="142"/>
      <c r="E1868" s="140"/>
      <c r="F1868" s="103"/>
      <c r="G1868" s="103"/>
      <c r="H1868" s="103"/>
      <c r="I1868" s="103"/>
    </row>
    <row r="1869" spans="1:9" s="26" customFormat="1" x14ac:dyDescent="0.25">
      <c r="A1869" s="38"/>
      <c r="C1869" s="38"/>
      <c r="D1869" s="142"/>
      <c r="E1869" s="140"/>
      <c r="F1869" s="103"/>
      <c r="G1869" s="103"/>
      <c r="H1869" s="103"/>
      <c r="I1869" s="103"/>
    </row>
    <row r="1870" spans="1:9" s="26" customFormat="1" x14ac:dyDescent="0.25">
      <c r="A1870" s="38"/>
      <c r="C1870" s="38"/>
      <c r="D1870" s="142"/>
      <c r="E1870" s="140"/>
      <c r="F1870" s="103"/>
      <c r="G1870" s="103"/>
      <c r="H1870" s="103"/>
      <c r="I1870" s="103"/>
    </row>
    <row r="1871" spans="1:9" s="26" customFormat="1" x14ac:dyDescent="0.25">
      <c r="A1871" s="38"/>
      <c r="C1871" s="38"/>
      <c r="D1871" s="142"/>
      <c r="E1871" s="140"/>
      <c r="F1871" s="103"/>
      <c r="G1871" s="103"/>
      <c r="H1871" s="103"/>
      <c r="I1871" s="103"/>
    </row>
    <row r="1872" spans="1:9" s="26" customFormat="1" x14ac:dyDescent="0.25">
      <c r="A1872" s="38"/>
      <c r="C1872" s="38"/>
      <c r="D1872" s="142"/>
      <c r="E1872" s="140"/>
      <c r="F1872" s="103"/>
      <c r="G1872" s="103"/>
      <c r="H1872" s="103"/>
      <c r="I1872" s="103"/>
    </row>
    <row r="1873" spans="1:9" s="26" customFormat="1" x14ac:dyDescent="0.25">
      <c r="A1873" s="38"/>
      <c r="C1873" s="38"/>
      <c r="D1873" s="142"/>
      <c r="E1873" s="140"/>
      <c r="F1873" s="103"/>
      <c r="G1873" s="103"/>
      <c r="H1873" s="103"/>
      <c r="I1873" s="103"/>
    </row>
    <row r="1874" spans="1:9" s="26" customFormat="1" x14ac:dyDescent="0.25">
      <c r="A1874" s="38"/>
      <c r="C1874" s="38"/>
      <c r="D1874" s="142"/>
      <c r="E1874" s="140"/>
      <c r="F1874" s="103"/>
      <c r="G1874" s="103"/>
      <c r="H1874" s="103"/>
      <c r="I1874" s="103"/>
    </row>
    <row r="1875" spans="1:9" s="26" customFormat="1" x14ac:dyDescent="0.25">
      <c r="A1875" s="38"/>
      <c r="C1875" s="38"/>
      <c r="D1875" s="142"/>
      <c r="E1875" s="140"/>
      <c r="F1875" s="103"/>
      <c r="G1875" s="103"/>
      <c r="H1875" s="103"/>
      <c r="I1875" s="103"/>
    </row>
    <row r="1876" spans="1:9" s="26" customFormat="1" x14ac:dyDescent="0.25">
      <c r="A1876" s="38"/>
      <c r="C1876" s="38"/>
      <c r="D1876" s="142"/>
      <c r="E1876" s="140"/>
      <c r="F1876" s="103"/>
      <c r="G1876" s="103"/>
      <c r="H1876" s="103"/>
      <c r="I1876" s="103"/>
    </row>
    <row r="1877" spans="1:9" s="26" customFormat="1" x14ac:dyDescent="0.25">
      <c r="A1877" s="38"/>
      <c r="C1877" s="38"/>
      <c r="D1877" s="142"/>
      <c r="E1877" s="140"/>
      <c r="F1877" s="103"/>
      <c r="G1877" s="103"/>
      <c r="H1877" s="103"/>
      <c r="I1877" s="103"/>
    </row>
    <row r="1878" spans="1:9" s="26" customFormat="1" x14ac:dyDescent="0.25">
      <c r="A1878" s="38"/>
      <c r="C1878" s="38"/>
      <c r="D1878" s="142"/>
      <c r="E1878" s="140"/>
      <c r="F1878" s="103"/>
      <c r="G1878" s="103"/>
      <c r="H1878" s="103"/>
      <c r="I1878" s="103"/>
    </row>
    <row r="1879" spans="1:9" s="26" customFormat="1" x14ac:dyDescent="0.25">
      <c r="A1879" s="38"/>
      <c r="C1879" s="38"/>
      <c r="D1879" s="142"/>
      <c r="E1879" s="140"/>
      <c r="F1879" s="103"/>
      <c r="G1879" s="103"/>
      <c r="H1879" s="103"/>
      <c r="I1879" s="103"/>
    </row>
    <row r="1880" spans="1:9" s="26" customFormat="1" x14ac:dyDescent="0.25">
      <c r="A1880" s="38"/>
      <c r="C1880" s="38"/>
      <c r="D1880" s="142"/>
      <c r="E1880" s="140"/>
      <c r="F1880" s="103"/>
      <c r="G1880" s="103"/>
      <c r="H1880" s="103"/>
      <c r="I1880" s="103"/>
    </row>
    <row r="1881" spans="1:9" s="26" customFormat="1" x14ac:dyDescent="0.25">
      <c r="A1881" s="38"/>
      <c r="C1881" s="38"/>
      <c r="D1881" s="142"/>
      <c r="E1881" s="140"/>
      <c r="F1881" s="103"/>
      <c r="G1881" s="103"/>
      <c r="H1881" s="103"/>
      <c r="I1881" s="103"/>
    </row>
    <row r="1882" spans="1:9" s="26" customFormat="1" x14ac:dyDescent="0.25">
      <c r="A1882" s="38"/>
      <c r="C1882" s="38"/>
      <c r="D1882" s="142"/>
      <c r="E1882" s="140"/>
      <c r="F1882" s="103"/>
      <c r="G1882" s="103"/>
      <c r="H1882" s="103"/>
      <c r="I1882" s="103"/>
    </row>
    <row r="1883" spans="1:9" s="26" customFormat="1" x14ac:dyDescent="0.25">
      <c r="A1883" s="38"/>
      <c r="C1883" s="38"/>
      <c r="D1883" s="142"/>
      <c r="E1883" s="140"/>
      <c r="F1883" s="103"/>
      <c r="G1883" s="103"/>
      <c r="H1883" s="103"/>
      <c r="I1883" s="103"/>
    </row>
    <row r="1884" spans="1:9" s="26" customFormat="1" x14ac:dyDescent="0.25">
      <c r="A1884" s="38"/>
      <c r="C1884" s="38"/>
      <c r="D1884" s="142"/>
      <c r="E1884" s="140"/>
      <c r="F1884" s="103"/>
      <c r="G1884" s="103"/>
      <c r="H1884" s="103"/>
      <c r="I1884" s="103"/>
    </row>
    <row r="1885" spans="1:9" s="26" customFormat="1" x14ac:dyDescent="0.25">
      <c r="A1885" s="38"/>
      <c r="C1885" s="38"/>
      <c r="D1885" s="142"/>
      <c r="E1885" s="140"/>
      <c r="F1885" s="103"/>
      <c r="G1885" s="103"/>
      <c r="H1885" s="103"/>
      <c r="I1885" s="103"/>
    </row>
    <row r="1886" spans="1:9" s="26" customFormat="1" x14ac:dyDescent="0.25">
      <c r="A1886" s="38"/>
      <c r="C1886" s="38"/>
      <c r="D1886" s="142"/>
      <c r="E1886" s="140"/>
      <c r="F1886" s="103"/>
      <c r="G1886" s="103"/>
      <c r="H1886" s="103"/>
      <c r="I1886" s="103"/>
    </row>
    <row r="1887" spans="1:9" s="26" customFormat="1" x14ac:dyDescent="0.25">
      <c r="A1887" s="38"/>
      <c r="C1887" s="38"/>
      <c r="D1887" s="142"/>
      <c r="E1887" s="140"/>
      <c r="F1887" s="103"/>
      <c r="G1887" s="103"/>
      <c r="H1887" s="103"/>
      <c r="I1887" s="103"/>
    </row>
    <row r="1888" spans="1:9" s="26" customFormat="1" x14ac:dyDescent="0.25">
      <c r="A1888" s="38"/>
      <c r="C1888" s="38"/>
      <c r="D1888" s="142"/>
      <c r="E1888" s="140"/>
      <c r="F1888" s="103"/>
      <c r="G1888" s="103"/>
      <c r="H1888" s="103"/>
      <c r="I1888" s="103"/>
    </row>
    <row r="1889" spans="1:9" s="26" customFormat="1" x14ac:dyDescent="0.25">
      <c r="A1889" s="38"/>
      <c r="C1889" s="38"/>
      <c r="D1889" s="142"/>
      <c r="E1889" s="140"/>
      <c r="F1889" s="103"/>
      <c r="G1889" s="103"/>
      <c r="H1889" s="103"/>
      <c r="I1889" s="103"/>
    </row>
    <row r="1890" spans="1:9" s="26" customFormat="1" x14ac:dyDescent="0.25">
      <c r="A1890" s="38"/>
      <c r="C1890" s="38"/>
      <c r="D1890" s="142"/>
      <c r="E1890" s="140"/>
      <c r="F1890" s="103"/>
      <c r="G1890" s="103"/>
      <c r="H1890" s="103"/>
      <c r="I1890" s="103"/>
    </row>
    <row r="1891" spans="1:9" s="26" customFormat="1" x14ac:dyDescent="0.25">
      <c r="A1891" s="38"/>
      <c r="C1891" s="38"/>
      <c r="D1891" s="142"/>
      <c r="E1891" s="140"/>
      <c r="F1891" s="103"/>
      <c r="G1891" s="103"/>
      <c r="H1891" s="103"/>
      <c r="I1891" s="103"/>
    </row>
    <row r="1892" spans="1:9" s="26" customFormat="1" x14ac:dyDescent="0.25">
      <c r="A1892" s="38"/>
      <c r="C1892" s="38"/>
      <c r="D1892" s="142"/>
      <c r="E1892" s="140"/>
      <c r="F1892" s="103"/>
      <c r="G1892" s="103"/>
      <c r="H1892" s="103"/>
      <c r="I1892" s="103"/>
    </row>
    <row r="1893" spans="1:9" s="26" customFormat="1" x14ac:dyDescent="0.25">
      <c r="A1893" s="38"/>
      <c r="C1893" s="38"/>
      <c r="D1893" s="142"/>
      <c r="E1893" s="140"/>
      <c r="F1893" s="103"/>
      <c r="G1893" s="103"/>
      <c r="H1893" s="103"/>
      <c r="I1893" s="103"/>
    </row>
    <row r="1894" spans="1:9" s="26" customFormat="1" x14ac:dyDescent="0.25">
      <c r="A1894" s="38"/>
      <c r="C1894" s="38"/>
      <c r="D1894" s="142"/>
      <c r="E1894" s="140"/>
      <c r="F1894" s="103"/>
      <c r="G1894" s="103"/>
      <c r="H1894" s="103"/>
      <c r="I1894" s="103"/>
    </row>
    <row r="1895" spans="1:9" s="26" customFormat="1" x14ac:dyDescent="0.25">
      <c r="A1895" s="38"/>
      <c r="C1895" s="38"/>
      <c r="D1895" s="142"/>
      <c r="E1895" s="140"/>
      <c r="F1895" s="103"/>
      <c r="G1895" s="103"/>
      <c r="H1895" s="103"/>
      <c r="I1895" s="103"/>
    </row>
    <row r="1896" spans="1:9" s="26" customFormat="1" x14ac:dyDescent="0.25">
      <c r="A1896" s="38"/>
      <c r="C1896" s="38"/>
      <c r="D1896" s="142"/>
      <c r="E1896" s="140"/>
      <c r="F1896" s="103"/>
      <c r="G1896" s="103"/>
      <c r="H1896" s="103"/>
      <c r="I1896" s="103"/>
    </row>
    <row r="1897" spans="1:9" s="26" customFormat="1" x14ac:dyDescent="0.25">
      <c r="A1897" s="38"/>
      <c r="C1897" s="38"/>
      <c r="D1897" s="142"/>
      <c r="E1897" s="140"/>
      <c r="F1897" s="103"/>
      <c r="G1897" s="103"/>
      <c r="H1897" s="103"/>
      <c r="I1897" s="103"/>
    </row>
    <row r="1898" spans="1:9" s="26" customFormat="1" x14ac:dyDescent="0.25">
      <c r="A1898" s="38"/>
      <c r="C1898" s="38"/>
      <c r="D1898" s="142"/>
      <c r="E1898" s="140"/>
      <c r="F1898" s="103"/>
      <c r="G1898" s="103"/>
      <c r="H1898" s="103"/>
      <c r="I1898" s="103"/>
    </row>
    <row r="1899" spans="1:9" s="26" customFormat="1" x14ac:dyDescent="0.25">
      <c r="A1899" s="38"/>
      <c r="C1899" s="38"/>
      <c r="D1899" s="142"/>
      <c r="E1899" s="140"/>
      <c r="F1899" s="103"/>
      <c r="G1899" s="103"/>
      <c r="H1899" s="103"/>
      <c r="I1899" s="103"/>
    </row>
    <row r="1900" spans="1:9" s="26" customFormat="1" x14ac:dyDescent="0.25">
      <c r="A1900" s="38"/>
      <c r="C1900" s="38"/>
      <c r="D1900" s="142"/>
      <c r="E1900" s="140"/>
      <c r="F1900" s="103"/>
      <c r="G1900" s="103"/>
      <c r="H1900" s="103"/>
      <c r="I1900" s="103"/>
    </row>
    <row r="1901" spans="1:9" s="26" customFormat="1" x14ac:dyDescent="0.25">
      <c r="A1901" s="38"/>
      <c r="C1901" s="38"/>
      <c r="D1901" s="142"/>
      <c r="E1901" s="140"/>
      <c r="F1901" s="103"/>
      <c r="G1901" s="103"/>
      <c r="H1901" s="103"/>
      <c r="I1901" s="103"/>
    </row>
    <row r="1902" spans="1:9" s="26" customFormat="1" x14ac:dyDescent="0.25">
      <c r="A1902" s="38"/>
      <c r="C1902" s="38"/>
      <c r="D1902" s="142"/>
      <c r="E1902" s="140"/>
      <c r="F1902" s="103"/>
      <c r="G1902" s="103"/>
      <c r="H1902" s="103"/>
      <c r="I1902" s="103"/>
    </row>
    <row r="1903" spans="1:9" s="26" customFormat="1" x14ac:dyDescent="0.25">
      <c r="A1903" s="38"/>
      <c r="C1903" s="38"/>
      <c r="D1903" s="142"/>
      <c r="E1903" s="140"/>
      <c r="F1903" s="103"/>
      <c r="G1903" s="103"/>
      <c r="H1903" s="103"/>
      <c r="I1903" s="103"/>
    </row>
    <row r="1904" spans="1:9" s="26" customFormat="1" x14ac:dyDescent="0.25">
      <c r="A1904" s="38"/>
      <c r="C1904" s="38"/>
      <c r="D1904" s="142"/>
      <c r="E1904" s="140"/>
      <c r="F1904" s="103"/>
      <c r="G1904" s="103"/>
      <c r="H1904" s="103"/>
      <c r="I1904" s="103"/>
    </row>
    <row r="1905" spans="1:9" s="26" customFormat="1" x14ac:dyDescent="0.25">
      <c r="A1905" s="38"/>
      <c r="C1905" s="38"/>
      <c r="D1905" s="142"/>
      <c r="E1905" s="140"/>
      <c r="F1905" s="103"/>
      <c r="G1905" s="103"/>
      <c r="H1905" s="103"/>
      <c r="I1905" s="103"/>
    </row>
    <row r="1906" spans="1:9" s="26" customFormat="1" x14ac:dyDescent="0.25">
      <c r="A1906" s="38"/>
      <c r="C1906" s="38"/>
      <c r="D1906" s="142"/>
      <c r="E1906" s="140"/>
      <c r="F1906" s="103"/>
      <c r="G1906" s="103"/>
      <c r="H1906" s="103"/>
      <c r="I1906" s="103"/>
    </row>
    <row r="1907" spans="1:9" s="26" customFormat="1" x14ac:dyDescent="0.25">
      <c r="A1907" s="38"/>
      <c r="C1907" s="38"/>
      <c r="D1907" s="142"/>
      <c r="E1907" s="140"/>
      <c r="F1907" s="103"/>
      <c r="G1907" s="103"/>
      <c r="H1907" s="103"/>
      <c r="I1907" s="103"/>
    </row>
    <row r="1908" spans="1:9" s="26" customFormat="1" x14ac:dyDescent="0.25">
      <c r="A1908" s="38"/>
      <c r="C1908" s="38"/>
      <c r="D1908" s="142"/>
      <c r="E1908" s="140"/>
      <c r="F1908" s="103"/>
      <c r="G1908" s="103"/>
      <c r="H1908" s="103"/>
      <c r="I1908" s="103"/>
    </row>
    <row r="1909" spans="1:9" s="26" customFormat="1" x14ac:dyDescent="0.25">
      <c r="A1909" s="38"/>
      <c r="C1909" s="38"/>
      <c r="D1909" s="142"/>
      <c r="E1909" s="140"/>
      <c r="F1909" s="103"/>
      <c r="G1909" s="103"/>
      <c r="H1909" s="103"/>
      <c r="I1909" s="103"/>
    </row>
    <row r="1910" spans="1:9" s="26" customFormat="1" x14ac:dyDescent="0.25">
      <c r="A1910" s="38"/>
      <c r="C1910" s="38"/>
      <c r="D1910" s="142"/>
      <c r="E1910" s="140"/>
      <c r="F1910" s="103"/>
      <c r="G1910" s="103"/>
      <c r="H1910" s="103"/>
      <c r="I1910" s="103"/>
    </row>
    <row r="1911" spans="1:9" s="26" customFormat="1" x14ac:dyDescent="0.25">
      <c r="A1911" s="38"/>
      <c r="C1911" s="38"/>
      <c r="D1911" s="142"/>
      <c r="E1911" s="140"/>
      <c r="F1911" s="103"/>
      <c r="G1911" s="103"/>
      <c r="H1911" s="103"/>
      <c r="I1911" s="103"/>
    </row>
    <row r="1912" spans="1:9" s="26" customFormat="1" x14ac:dyDescent="0.25">
      <c r="A1912" s="38"/>
      <c r="C1912" s="38"/>
      <c r="D1912" s="142"/>
      <c r="E1912" s="140"/>
      <c r="F1912" s="103"/>
      <c r="G1912" s="103"/>
      <c r="H1912" s="103"/>
      <c r="I1912" s="103"/>
    </row>
    <row r="1913" spans="1:9" s="26" customFormat="1" x14ac:dyDescent="0.25">
      <c r="A1913" s="38"/>
      <c r="C1913" s="38"/>
      <c r="D1913" s="142"/>
      <c r="E1913" s="140"/>
      <c r="F1913" s="103"/>
      <c r="G1913" s="103"/>
      <c r="H1913" s="103"/>
      <c r="I1913" s="103"/>
    </row>
    <row r="1914" spans="1:9" s="26" customFormat="1" x14ac:dyDescent="0.25">
      <c r="A1914" s="38"/>
      <c r="C1914" s="38"/>
      <c r="D1914" s="142"/>
      <c r="E1914" s="140"/>
      <c r="F1914" s="103"/>
      <c r="G1914" s="103"/>
      <c r="H1914" s="103"/>
      <c r="I1914" s="103"/>
    </row>
    <row r="1915" spans="1:9" s="26" customFormat="1" x14ac:dyDescent="0.25">
      <c r="A1915" s="38"/>
      <c r="C1915" s="38"/>
      <c r="D1915" s="142"/>
      <c r="E1915" s="140"/>
      <c r="F1915" s="103"/>
      <c r="G1915" s="103"/>
      <c r="H1915" s="103"/>
      <c r="I1915" s="103"/>
    </row>
    <row r="1916" spans="1:9" s="26" customFormat="1" x14ac:dyDescent="0.25">
      <c r="A1916" s="38"/>
      <c r="C1916" s="38"/>
      <c r="D1916" s="142"/>
      <c r="E1916" s="140"/>
      <c r="F1916" s="103"/>
      <c r="G1916" s="103"/>
      <c r="H1916" s="103"/>
      <c r="I1916" s="103"/>
    </row>
    <row r="1917" spans="1:9" s="26" customFormat="1" x14ac:dyDescent="0.25">
      <c r="A1917" s="38"/>
      <c r="C1917" s="38"/>
      <c r="D1917" s="142"/>
      <c r="E1917" s="140"/>
      <c r="F1917" s="103"/>
      <c r="G1917" s="103"/>
      <c r="H1917" s="103"/>
      <c r="I1917" s="103"/>
    </row>
    <row r="1918" spans="1:9" s="26" customFormat="1" x14ac:dyDescent="0.25">
      <c r="A1918" s="38"/>
      <c r="C1918" s="38"/>
      <c r="D1918" s="142"/>
      <c r="E1918" s="140"/>
      <c r="F1918" s="103"/>
      <c r="G1918" s="103"/>
      <c r="H1918" s="103"/>
      <c r="I1918" s="103"/>
    </row>
    <row r="1919" spans="1:9" s="26" customFormat="1" x14ac:dyDescent="0.25">
      <c r="A1919" s="38"/>
      <c r="C1919" s="38"/>
      <c r="D1919" s="142"/>
      <c r="E1919" s="140"/>
      <c r="F1919" s="103"/>
      <c r="G1919" s="103"/>
      <c r="H1919" s="103"/>
      <c r="I1919" s="103"/>
    </row>
    <row r="1920" spans="1:9" s="26" customFormat="1" x14ac:dyDescent="0.25">
      <c r="A1920" s="38"/>
      <c r="C1920" s="38"/>
      <c r="D1920" s="142"/>
      <c r="E1920" s="140"/>
      <c r="F1920" s="103"/>
      <c r="G1920" s="103"/>
      <c r="H1920" s="103"/>
      <c r="I1920" s="103"/>
    </row>
    <row r="1921" spans="1:9" s="26" customFormat="1" x14ac:dyDescent="0.25">
      <c r="A1921" s="38"/>
      <c r="C1921" s="38"/>
      <c r="D1921" s="142"/>
      <c r="E1921" s="140"/>
      <c r="F1921" s="103"/>
      <c r="G1921" s="103"/>
      <c r="H1921" s="103"/>
      <c r="I1921" s="103"/>
    </row>
    <row r="1922" spans="1:9" s="26" customFormat="1" x14ac:dyDescent="0.25">
      <c r="A1922" s="38"/>
      <c r="C1922" s="38"/>
      <c r="D1922" s="142"/>
      <c r="E1922" s="140"/>
      <c r="F1922" s="103"/>
      <c r="G1922" s="103"/>
      <c r="H1922" s="103"/>
      <c r="I1922" s="103"/>
    </row>
    <row r="1923" spans="1:9" s="26" customFormat="1" x14ac:dyDescent="0.25">
      <c r="A1923" s="38"/>
      <c r="C1923" s="38"/>
      <c r="D1923" s="142"/>
      <c r="E1923" s="140"/>
      <c r="F1923" s="103"/>
      <c r="G1923" s="103"/>
      <c r="H1923" s="103"/>
      <c r="I1923" s="103"/>
    </row>
    <row r="1924" spans="1:9" s="26" customFormat="1" x14ac:dyDescent="0.25">
      <c r="A1924" s="38"/>
      <c r="C1924" s="38"/>
      <c r="D1924" s="142"/>
      <c r="E1924" s="140"/>
      <c r="F1924" s="103"/>
      <c r="G1924" s="103"/>
      <c r="H1924" s="103"/>
      <c r="I1924" s="103"/>
    </row>
    <row r="1925" spans="1:9" s="26" customFormat="1" x14ac:dyDescent="0.25">
      <c r="A1925" s="38"/>
      <c r="C1925" s="38"/>
      <c r="D1925" s="142"/>
      <c r="E1925" s="140"/>
      <c r="F1925" s="103"/>
      <c r="G1925" s="103"/>
      <c r="H1925" s="103"/>
      <c r="I1925" s="103"/>
    </row>
    <row r="1926" spans="1:9" s="26" customFormat="1" x14ac:dyDescent="0.25">
      <c r="A1926" s="38"/>
      <c r="C1926" s="38"/>
      <c r="D1926" s="142"/>
      <c r="E1926" s="140"/>
      <c r="F1926" s="103"/>
      <c r="G1926" s="103"/>
      <c r="H1926" s="103"/>
      <c r="I1926" s="103"/>
    </row>
    <row r="1927" spans="1:9" s="26" customFormat="1" x14ac:dyDescent="0.25">
      <c r="A1927" s="38"/>
      <c r="C1927" s="38"/>
      <c r="D1927" s="142"/>
      <c r="E1927" s="140"/>
      <c r="F1927" s="103"/>
      <c r="G1927" s="103"/>
      <c r="H1927" s="103"/>
      <c r="I1927" s="103"/>
    </row>
    <row r="1928" spans="1:9" s="26" customFormat="1" x14ac:dyDescent="0.25">
      <c r="A1928" s="38"/>
      <c r="C1928" s="38"/>
      <c r="D1928" s="142"/>
      <c r="E1928" s="140"/>
      <c r="F1928" s="103"/>
      <c r="G1928" s="103"/>
      <c r="H1928" s="103"/>
      <c r="I1928" s="103"/>
    </row>
    <row r="1929" spans="1:9" s="26" customFormat="1" x14ac:dyDescent="0.25">
      <c r="A1929" s="38"/>
      <c r="C1929" s="38"/>
      <c r="D1929" s="142"/>
      <c r="E1929" s="140"/>
      <c r="F1929" s="103"/>
      <c r="G1929" s="103"/>
      <c r="H1929" s="103"/>
      <c r="I1929" s="103"/>
    </row>
    <row r="1930" spans="1:9" s="26" customFormat="1" x14ac:dyDescent="0.25">
      <c r="A1930" s="38"/>
      <c r="C1930" s="38"/>
      <c r="D1930" s="142"/>
      <c r="E1930" s="140"/>
      <c r="F1930" s="103"/>
      <c r="G1930" s="103"/>
      <c r="H1930" s="103"/>
      <c r="I1930" s="103"/>
    </row>
    <row r="1931" spans="1:9" s="26" customFormat="1" x14ac:dyDescent="0.25">
      <c r="A1931" s="38"/>
      <c r="C1931" s="38"/>
      <c r="D1931" s="142"/>
      <c r="E1931" s="140"/>
      <c r="F1931" s="103"/>
      <c r="G1931" s="103"/>
      <c r="H1931" s="103"/>
      <c r="I1931" s="103"/>
    </row>
    <row r="1932" spans="1:9" s="26" customFormat="1" x14ac:dyDescent="0.25">
      <c r="A1932" s="38"/>
      <c r="C1932" s="38"/>
      <c r="D1932" s="142"/>
      <c r="E1932" s="140"/>
      <c r="F1932" s="103"/>
      <c r="G1932" s="103"/>
      <c r="H1932" s="103"/>
      <c r="I1932" s="103"/>
    </row>
    <row r="1933" spans="1:9" s="26" customFormat="1" x14ac:dyDescent="0.25">
      <c r="A1933" s="38"/>
      <c r="C1933" s="38"/>
      <c r="D1933" s="142"/>
      <c r="E1933" s="140"/>
      <c r="F1933" s="103"/>
      <c r="G1933" s="103"/>
      <c r="H1933" s="103"/>
      <c r="I1933" s="103"/>
    </row>
    <row r="1934" spans="1:9" s="26" customFormat="1" x14ac:dyDescent="0.25">
      <c r="A1934" s="38"/>
      <c r="C1934" s="38"/>
      <c r="D1934" s="142"/>
      <c r="E1934" s="140"/>
      <c r="F1934" s="103"/>
      <c r="G1934" s="103"/>
      <c r="H1934" s="103"/>
      <c r="I1934" s="103"/>
    </row>
    <row r="1935" spans="1:9" s="26" customFormat="1" x14ac:dyDescent="0.25">
      <c r="A1935" s="38"/>
      <c r="C1935" s="38"/>
      <c r="D1935" s="142"/>
      <c r="E1935" s="140"/>
      <c r="F1935" s="103"/>
      <c r="G1935" s="103"/>
      <c r="H1935" s="103"/>
      <c r="I1935" s="103"/>
    </row>
    <row r="1936" spans="1:9" s="26" customFormat="1" x14ac:dyDescent="0.25">
      <c r="A1936" s="38"/>
      <c r="C1936" s="38"/>
      <c r="D1936" s="142"/>
      <c r="E1936" s="140"/>
      <c r="F1936" s="103"/>
      <c r="G1936" s="103"/>
      <c r="H1936" s="103"/>
      <c r="I1936" s="103"/>
    </row>
    <row r="1937" spans="1:9" s="26" customFormat="1" x14ac:dyDescent="0.25">
      <c r="A1937" s="38"/>
      <c r="C1937" s="38"/>
      <c r="D1937" s="142"/>
      <c r="E1937" s="140"/>
      <c r="F1937" s="103"/>
      <c r="G1937" s="103"/>
      <c r="H1937" s="103"/>
      <c r="I1937" s="103"/>
    </row>
    <row r="1938" spans="1:9" s="26" customFormat="1" x14ac:dyDescent="0.25">
      <c r="A1938" s="38"/>
      <c r="C1938" s="38"/>
      <c r="D1938" s="142"/>
      <c r="E1938" s="140"/>
      <c r="F1938" s="103"/>
      <c r="G1938" s="103"/>
      <c r="H1938" s="103"/>
      <c r="I1938" s="103"/>
    </row>
    <row r="1939" spans="1:9" s="26" customFormat="1" x14ac:dyDescent="0.25">
      <c r="A1939" s="38"/>
      <c r="C1939" s="38"/>
      <c r="D1939" s="142"/>
      <c r="E1939" s="140"/>
      <c r="F1939" s="103"/>
      <c r="G1939" s="103"/>
      <c r="H1939" s="103"/>
      <c r="I1939" s="103"/>
    </row>
    <row r="1940" spans="1:9" s="26" customFormat="1" x14ac:dyDescent="0.25">
      <c r="A1940" s="38"/>
      <c r="C1940" s="38"/>
      <c r="D1940" s="142"/>
      <c r="E1940" s="140"/>
      <c r="F1940" s="103"/>
      <c r="G1940" s="103"/>
      <c r="H1940" s="103"/>
      <c r="I1940" s="103"/>
    </row>
    <row r="1941" spans="1:9" s="26" customFormat="1" x14ac:dyDescent="0.25">
      <c r="A1941" s="38"/>
      <c r="C1941" s="38"/>
      <c r="D1941" s="142"/>
      <c r="E1941" s="140"/>
      <c r="F1941" s="103"/>
      <c r="G1941" s="103"/>
      <c r="H1941" s="103"/>
      <c r="I1941" s="103"/>
    </row>
    <row r="1942" spans="1:9" s="26" customFormat="1" x14ac:dyDescent="0.25">
      <c r="A1942" s="38"/>
      <c r="C1942" s="38"/>
      <c r="D1942" s="142"/>
      <c r="E1942" s="140"/>
      <c r="F1942" s="103"/>
      <c r="G1942" s="103"/>
      <c r="H1942" s="103"/>
      <c r="I1942" s="103"/>
    </row>
    <row r="1943" spans="1:9" s="26" customFormat="1" x14ac:dyDescent="0.25">
      <c r="A1943" s="38"/>
      <c r="C1943" s="38"/>
      <c r="D1943" s="142"/>
      <c r="E1943" s="140"/>
      <c r="F1943" s="103"/>
      <c r="G1943" s="103"/>
      <c r="H1943" s="103"/>
      <c r="I1943" s="103"/>
    </row>
    <row r="1944" spans="1:9" s="26" customFormat="1" x14ac:dyDescent="0.25">
      <c r="A1944" s="38"/>
      <c r="C1944" s="38"/>
      <c r="D1944" s="142"/>
      <c r="E1944" s="140"/>
      <c r="F1944" s="103"/>
      <c r="G1944" s="103"/>
      <c r="H1944" s="103"/>
      <c r="I1944" s="103"/>
    </row>
    <row r="1945" spans="1:9" s="26" customFormat="1" x14ac:dyDescent="0.25">
      <c r="A1945" s="38"/>
      <c r="C1945" s="38"/>
      <c r="D1945" s="142"/>
      <c r="E1945" s="140"/>
      <c r="F1945" s="103"/>
      <c r="G1945" s="103"/>
      <c r="H1945" s="103"/>
      <c r="I1945" s="103"/>
    </row>
    <row r="1946" spans="1:9" s="26" customFormat="1" x14ac:dyDescent="0.25">
      <c r="A1946" s="38"/>
      <c r="C1946" s="38"/>
      <c r="D1946" s="142"/>
      <c r="E1946" s="140"/>
      <c r="F1946" s="103"/>
      <c r="G1946" s="103"/>
      <c r="H1946" s="103"/>
      <c r="I1946" s="103"/>
    </row>
    <row r="1947" spans="1:9" s="26" customFormat="1" x14ac:dyDescent="0.25">
      <c r="A1947" s="38"/>
      <c r="C1947" s="38"/>
      <c r="D1947" s="142"/>
      <c r="E1947" s="140"/>
      <c r="F1947" s="103"/>
      <c r="G1947" s="103"/>
      <c r="H1947" s="103"/>
      <c r="I1947" s="103"/>
    </row>
    <row r="1948" spans="1:9" s="26" customFormat="1" x14ac:dyDescent="0.25">
      <c r="A1948" s="38"/>
      <c r="C1948" s="38"/>
      <c r="D1948" s="142"/>
      <c r="E1948" s="140"/>
      <c r="F1948" s="103"/>
      <c r="G1948" s="103"/>
      <c r="H1948" s="103"/>
      <c r="I1948" s="103"/>
    </row>
    <row r="1949" spans="1:9" s="26" customFormat="1" x14ac:dyDescent="0.25">
      <c r="A1949" s="38"/>
      <c r="C1949" s="38"/>
      <c r="D1949" s="142"/>
      <c r="E1949" s="140"/>
      <c r="F1949" s="103"/>
      <c r="G1949" s="103"/>
      <c r="H1949" s="103"/>
      <c r="I1949" s="103"/>
    </row>
    <row r="1950" spans="1:9" s="26" customFormat="1" x14ac:dyDescent="0.25">
      <c r="A1950" s="38"/>
      <c r="C1950" s="38"/>
      <c r="D1950" s="142"/>
      <c r="E1950" s="140"/>
      <c r="F1950" s="103"/>
      <c r="G1950" s="103"/>
      <c r="H1950" s="103"/>
      <c r="I1950" s="103"/>
    </row>
    <row r="1951" spans="1:9" s="26" customFormat="1" x14ac:dyDescent="0.25">
      <c r="A1951" s="38"/>
      <c r="C1951" s="38"/>
      <c r="D1951" s="142"/>
      <c r="E1951" s="140"/>
      <c r="F1951" s="103"/>
      <c r="G1951" s="103"/>
      <c r="H1951" s="103"/>
      <c r="I1951" s="103"/>
    </row>
    <row r="1952" spans="1:9" s="26" customFormat="1" x14ac:dyDescent="0.25">
      <c r="A1952" s="38"/>
      <c r="C1952" s="38"/>
      <c r="D1952" s="142"/>
      <c r="E1952" s="140"/>
      <c r="F1952" s="103"/>
      <c r="G1952" s="103"/>
      <c r="H1952" s="103"/>
      <c r="I1952" s="103"/>
    </row>
    <row r="1953" spans="1:9" s="26" customFormat="1" x14ac:dyDescent="0.25">
      <c r="A1953" s="38"/>
      <c r="C1953" s="38"/>
      <c r="D1953" s="142"/>
      <c r="E1953" s="140"/>
      <c r="F1953" s="103"/>
      <c r="G1953" s="103"/>
      <c r="H1953" s="103"/>
      <c r="I1953" s="103"/>
    </row>
    <row r="1954" spans="1:9" s="26" customFormat="1" x14ac:dyDescent="0.25">
      <c r="A1954" s="38"/>
      <c r="C1954" s="38"/>
      <c r="D1954" s="142"/>
      <c r="E1954" s="140"/>
      <c r="F1954" s="103"/>
      <c r="G1954" s="103"/>
      <c r="H1954" s="103"/>
      <c r="I1954" s="103"/>
    </row>
    <row r="1955" spans="1:9" s="26" customFormat="1" x14ac:dyDescent="0.25">
      <c r="A1955" s="38"/>
      <c r="C1955" s="38"/>
      <c r="D1955" s="142"/>
      <c r="E1955" s="140"/>
      <c r="F1955" s="103"/>
      <c r="G1955" s="103"/>
      <c r="H1955" s="103"/>
      <c r="I1955" s="103"/>
    </row>
    <row r="1956" spans="1:9" s="26" customFormat="1" x14ac:dyDescent="0.25">
      <c r="A1956" s="38"/>
      <c r="C1956" s="38"/>
      <c r="D1956" s="142"/>
      <c r="E1956" s="140"/>
      <c r="F1956" s="103"/>
      <c r="G1956" s="103"/>
      <c r="H1956" s="103"/>
      <c r="I1956" s="103"/>
    </row>
    <row r="1957" spans="1:9" s="26" customFormat="1" x14ac:dyDescent="0.25">
      <c r="A1957" s="38"/>
      <c r="C1957" s="38"/>
      <c r="D1957" s="142"/>
      <c r="E1957" s="140"/>
      <c r="F1957" s="103"/>
      <c r="G1957" s="103"/>
      <c r="H1957" s="103"/>
      <c r="I1957" s="103"/>
    </row>
    <row r="1958" spans="1:9" s="26" customFormat="1" x14ac:dyDescent="0.25">
      <c r="A1958" s="38"/>
      <c r="C1958" s="38"/>
      <c r="D1958" s="142"/>
      <c r="E1958" s="140"/>
      <c r="F1958" s="103"/>
      <c r="G1958" s="103"/>
      <c r="H1958" s="103"/>
      <c r="I1958" s="103"/>
    </row>
    <row r="1959" spans="1:9" s="26" customFormat="1" x14ac:dyDescent="0.25">
      <c r="A1959" s="38"/>
      <c r="C1959" s="38"/>
      <c r="D1959" s="142"/>
      <c r="E1959" s="140"/>
      <c r="F1959" s="103"/>
      <c r="G1959" s="103"/>
      <c r="H1959" s="103"/>
      <c r="I1959" s="103"/>
    </row>
    <row r="1960" spans="1:9" s="26" customFormat="1" x14ac:dyDescent="0.25">
      <c r="A1960" s="38"/>
      <c r="C1960" s="38"/>
      <c r="D1960" s="142"/>
      <c r="E1960" s="140"/>
      <c r="F1960" s="103"/>
      <c r="G1960" s="103"/>
      <c r="H1960" s="103"/>
      <c r="I1960" s="103"/>
    </row>
    <row r="1961" spans="1:9" s="26" customFormat="1" x14ac:dyDescent="0.25">
      <c r="A1961" s="38"/>
      <c r="C1961" s="38"/>
      <c r="D1961" s="142"/>
      <c r="E1961" s="140"/>
      <c r="F1961" s="103"/>
      <c r="G1961" s="103"/>
      <c r="H1961" s="103"/>
      <c r="I1961" s="103"/>
    </row>
    <row r="1962" spans="1:9" s="26" customFormat="1" x14ac:dyDescent="0.25">
      <c r="A1962" s="38"/>
      <c r="C1962" s="38"/>
      <c r="D1962" s="142"/>
      <c r="E1962" s="140"/>
      <c r="F1962" s="103"/>
      <c r="G1962" s="103"/>
      <c r="H1962" s="103"/>
      <c r="I1962" s="103"/>
    </row>
    <row r="1963" spans="1:9" s="26" customFormat="1" x14ac:dyDescent="0.25">
      <c r="A1963" s="38"/>
      <c r="C1963" s="38"/>
      <c r="D1963" s="142"/>
      <c r="E1963" s="140"/>
      <c r="F1963" s="103"/>
      <c r="G1963" s="103"/>
      <c r="H1963" s="103"/>
      <c r="I1963" s="103"/>
    </row>
    <row r="1964" spans="1:9" s="26" customFormat="1" x14ac:dyDescent="0.25">
      <c r="A1964" s="38"/>
      <c r="C1964" s="38"/>
      <c r="D1964" s="142"/>
      <c r="E1964" s="140"/>
      <c r="F1964" s="103"/>
      <c r="G1964" s="103"/>
      <c r="H1964" s="103"/>
      <c r="I1964" s="103"/>
    </row>
    <row r="1965" spans="1:9" s="26" customFormat="1" x14ac:dyDescent="0.25">
      <c r="A1965" s="38"/>
      <c r="C1965" s="38"/>
      <c r="D1965" s="142"/>
      <c r="E1965" s="140"/>
      <c r="F1965" s="103"/>
      <c r="G1965" s="103"/>
      <c r="H1965" s="103"/>
      <c r="I1965" s="103"/>
    </row>
    <row r="1966" spans="1:9" s="26" customFormat="1" x14ac:dyDescent="0.25">
      <c r="A1966" s="38"/>
      <c r="C1966" s="38"/>
      <c r="D1966" s="142"/>
      <c r="E1966" s="140"/>
      <c r="F1966" s="103"/>
      <c r="G1966" s="103"/>
      <c r="H1966" s="103"/>
      <c r="I1966" s="103"/>
    </row>
    <row r="1967" spans="1:9" s="26" customFormat="1" x14ac:dyDescent="0.25">
      <c r="A1967" s="38"/>
      <c r="C1967" s="38"/>
      <c r="D1967" s="142"/>
      <c r="E1967" s="140"/>
      <c r="F1967" s="103"/>
      <c r="G1967" s="103"/>
      <c r="H1967" s="103"/>
      <c r="I1967" s="103"/>
    </row>
    <row r="1968" spans="1:9" s="26" customFormat="1" x14ac:dyDescent="0.25">
      <c r="A1968" s="38"/>
      <c r="C1968" s="38"/>
      <c r="D1968" s="142"/>
      <c r="E1968" s="140"/>
      <c r="F1968" s="103"/>
      <c r="G1968" s="103"/>
      <c r="H1968" s="103"/>
      <c r="I1968" s="103"/>
    </row>
    <row r="1969" spans="1:9" s="26" customFormat="1" x14ac:dyDescent="0.25">
      <c r="A1969" s="38"/>
      <c r="C1969" s="38"/>
      <c r="D1969" s="142"/>
      <c r="E1969" s="140"/>
      <c r="F1969" s="103"/>
      <c r="G1969" s="103"/>
      <c r="H1969" s="103"/>
      <c r="I1969" s="103"/>
    </row>
    <row r="1970" spans="1:9" s="26" customFormat="1" x14ac:dyDescent="0.25">
      <c r="A1970" s="38"/>
      <c r="C1970" s="38"/>
      <c r="D1970" s="142"/>
      <c r="E1970" s="140"/>
      <c r="F1970" s="103"/>
      <c r="G1970" s="103"/>
      <c r="H1970" s="103"/>
      <c r="I1970" s="103"/>
    </row>
    <row r="1971" spans="1:9" s="26" customFormat="1" x14ac:dyDescent="0.25">
      <c r="A1971" s="38"/>
      <c r="C1971" s="38"/>
      <c r="D1971" s="142"/>
      <c r="E1971" s="140"/>
      <c r="F1971" s="103"/>
      <c r="G1971" s="103"/>
      <c r="H1971" s="103"/>
      <c r="I1971" s="103"/>
    </row>
    <row r="1972" spans="1:9" s="26" customFormat="1" x14ac:dyDescent="0.25">
      <c r="A1972" s="38"/>
      <c r="C1972" s="38"/>
      <c r="D1972" s="142"/>
      <c r="E1972" s="140"/>
      <c r="F1972" s="103"/>
      <c r="G1972" s="103"/>
      <c r="H1972" s="103"/>
      <c r="I1972" s="103"/>
    </row>
    <row r="1973" spans="1:9" s="26" customFormat="1" x14ac:dyDescent="0.25">
      <c r="A1973" s="38"/>
      <c r="C1973" s="38"/>
      <c r="D1973" s="142"/>
      <c r="E1973" s="140"/>
      <c r="F1973" s="103"/>
      <c r="G1973" s="103"/>
      <c r="H1973" s="103"/>
      <c r="I1973" s="103"/>
    </row>
    <row r="1974" spans="1:9" s="26" customFormat="1" x14ac:dyDescent="0.25">
      <c r="A1974" s="38"/>
      <c r="C1974" s="38"/>
      <c r="D1974" s="142"/>
      <c r="E1974" s="140"/>
      <c r="F1974" s="103"/>
      <c r="G1974" s="103"/>
      <c r="H1974" s="103"/>
      <c r="I1974" s="103"/>
    </row>
    <row r="1975" spans="1:9" s="26" customFormat="1" x14ac:dyDescent="0.25">
      <c r="A1975" s="38"/>
      <c r="C1975" s="38"/>
      <c r="D1975" s="142"/>
      <c r="E1975" s="140"/>
      <c r="F1975" s="103"/>
      <c r="G1975" s="103"/>
      <c r="H1975" s="103"/>
      <c r="I1975" s="103"/>
    </row>
    <row r="1976" spans="1:9" s="26" customFormat="1" x14ac:dyDescent="0.25">
      <c r="A1976" s="38"/>
      <c r="C1976" s="38"/>
      <c r="D1976" s="142"/>
      <c r="E1976" s="140"/>
      <c r="F1976" s="103"/>
      <c r="G1976" s="103"/>
      <c r="H1976" s="103"/>
      <c r="I1976" s="103"/>
    </row>
    <row r="1977" spans="1:9" s="26" customFormat="1" x14ac:dyDescent="0.25">
      <c r="A1977" s="38"/>
      <c r="C1977" s="38"/>
      <c r="D1977" s="142"/>
      <c r="E1977" s="140"/>
      <c r="F1977" s="103"/>
      <c r="G1977" s="103"/>
      <c r="H1977" s="103"/>
      <c r="I1977" s="103"/>
    </row>
    <row r="1978" spans="1:9" s="26" customFormat="1" x14ac:dyDescent="0.25">
      <c r="A1978" s="38"/>
      <c r="C1978" s="38"/>
      <c r="D1978" s="142"/>
      <c r="E1978" s="140"/>
      <c r="F1978" s="103"/>
      <c r="G1978" s="103"/>
      <c r="H1978" s="103"/>
      <c r="I1978" s="103"/>
    </row>
    <row r="1979" spans="1:9" s="26" customFormat="1" x14ac:dyDescent="0.25">
      <c r="A1979" s="38"/>
      <c r="C1979" s="38"/>
      <c r="D1979" s="142"/>
      <c r="E1979" s="140"/>
      <c r="F1979" s="103"/>
      <c r="G1979" s="103"/>
      <c r="H1979" s="103"/>
      <c r="I1979" s="103"/>
    </row>
    <row r="1980" spans="1:9" s="26" customFormat="1" x14ac:dyDescent="0.25">
      <c r="A1980" s="38"/>
      <c r="C1980" s="38"/>
      <c r="D1980" s="142"/>
      <c r="E1980" s="140"/>
      <c r="F1980" s="103"/>
      <c r="G1980" s="103"/>
      <c r="H1980" s="103"/>
      <c r="I1980" s="103"/>
    </row>
    <row r="1981" spans="1:9" s="26" customFormat="1" x14ac:dyDescent="0.25">
      <c r="A1981" s="38"/>
      <c r="C1981" s="38"/>
      <c r="D1981" s="142"/>
      <c r="E1981" s="140"/>
      <c r="F1981" s="103"/>
      <c r="G1981" s="103"/>
      <c r="H1981" s="103"/>
      <c r="I1981" s="103"/>
    </row>
    <row r="1982" spans="1:9" s="26" customFormat="1" x14ac:dyDescent="0.25">
      <c r="A1982" s="38"/>
      <c r="C1982" s="38"/>
      <c r="D1982" s="142"/>
      <c r="E1982" s="140"/>
      <c r="F1982" s="103"/>
      <c r="G1982" s="103"/>
      <c r="H1982" s="103"/>
      <c r="I1982" s="103"/>
    </row>
    <row r="1983" spans="1:9" s="26" customFormat="1" x14ac:dyDescent="0.25">
      <c r="A1983" s="38"/>
      <c r="C1983" s="38"/>
      <c r="D1983" s="142"/>
      <c r="E1983" s="140"/>
      <c r="F1983" s="103"/>
      <c r="G1983" s="103"/>
      <c r="H1983" s="103"/>
      <c r="I1983" s="103"/>
    </row>
    <row r="1984" spans="1:9" s="26" customFormat="1" x14ac:dyDescent="0.25">
      <c r="A1984" s="38"/>
      <c r="C1984" s="38"/>
      <c r="D1984" s="142"/>
      <c r="E1984" s="140"/>
      <c r="F1984" s="103"/>
      <c r="G1984" s="103"/>
      <c r="H1984" s="103"/>
      <c r="I1984" s="103"/>
    </row>
    <row r="1985" spans="1:9" s="26" customFormat="1" x14ac:dyDescent="0.25">
      <c r="A1985" s="38"/>
      <c r="C1985" s="38"/>
      <c r="D1985" s="142"/>
      <c r="E1985" s="140"/>
      <c r="F1985" s="103"/>
      <c r="G1985" s="103"/>
      <c r="H1985" s="103"/>
      <c r="I1985" s="103"/>
    </row>
    <row r="1986" spans="1:9" s="26" customFormat="1" x14ac:dyDescent="0.25">
      <c r="A1986" s="38"/>
      <c r="C1986" s="38"/>
      <c r="D1986" s="142"/>
      <c r="E1986" s="140"/>
      <c r="F1986" s="103"/>
      <c r="G1986" s="103"/>
      <c r="H1986" s="103"/>
      <c r="I1986" s="103"/>
    </row>
    <row r="1987" spans="1:9" s="26" customFormat="1" x14ac:dyDescent="0.25">
      <c r="A1987" s="38"/>
      <c r="C1987" s="38"/>
      <c r="D1987" s="142"/>
      <c r="E1987" s="140"/>
      <c r="F1987" s="103"/>
      <c r="G1987" s="103"/>
      <c r="H1987" s="103"/>
      <c r="I1987" s="103"/>
    </row>
    <row r="1988" spans="1:9" s="26" customFormat="1" x14ac:dyDescent="0.25">
      <c r="A1988" s="38"/>
      <c r="C1988" s="38"/>
      <c r="D1988" s="142"/>
      <c r="E1988" s="140"/>
      <c r="F1988" s="103"/>
      <c r="G1988" s="103"/>
      <c r="H1988" s="103"/>
      <c r="I1988" s="103"/>
    </row>
    <row r="1989" spans="1:9" s="26" customFormat="1" x14ac:dyDescent="0.25">
      <c r="A1989" s="38"/>
      <c r="C1989" s="38"/>
      <c r="D1989" s="142"/>
      <c r="E1989" s="140"/>
      <c r="F1989" s="103"/>
      <c r="G1989" s="103"/>
      <c r="H1989" s="103"/>
      <c r="I1989" s="103"/>
    </row>
    <row r="1990" spans="1:9" s="26" customFormat="1" x14ac:dyDescent="0.25">
      <c r="A1990" s="38"/>
      <c r="C1990" s="38"/>
      <c r="D1990" s="142"/>
      <c r="E1990" s="140"/>
      <c r="F1990" s="103"/>
      <c r="G1990" s="103"/>
      <c r="H1990" s="103"/>
      <c r="I1990" s="103"/>
    </row>
    <row r="1991" spans="1:9" s="26" customFormat="1" x14ac:dyDescent="0.25">
      <c r="A1991" s="38"/>
      <c r="C1991" s="38"/>
      <c r="D1991" s="142"/>
      <c r="E1991" s="140"/>
      <c r="F1991" s="103"/>
      <c r="G1991" s="103"/>
      <c r="H1991" s="103"/>
      <c r="I1991" s="103"/>
    </row>
    <row r="1992" spans="1:9" s="26" customFormat="1" x14ac:dyDescent="0.25">
      <c r="A1992" s="38"/>
      <c r="C1992" s="38"/>
      <c r="D1992" s="142"/>
      <c r="E1992" s="140"/>
      <c r="F1992" s="103"/>
      <c r="G1992" s="103"/>
      <c r="H1992" s="103"/>
      <c r="I1992" s="103"/>
    </row>
    <row r="1993" spans="1:9" s="26" customFormat="1" x14ac:dyDescent="0.25">
      <c r="A1993" s="38"/>
      <c r="C1993" s="38"/>
      <c r="D1993" s="142"/>
      <c r="E1993" s="140"/>
      <c r="F1993" s="103"/>
      <c r="G1993" s="103"/>
      <c r="H1993" s="103"/>
      <c r="I1993" s="103"/>
    </row>
    <row r="1994" spans="1:9" s="26" customFormat="1" x14ac:dyDescent="0.25">
      <c r="A1994" s="38"/>
      <c r="C1994" s="38"/>
      <c r="D1994" s="142"/>
      <c r="E1994" s="140"/>
      <c r="F1994" s="103"/>
      <c r="G1994" s="103"/>
      <c r="H1994" s="103"/>
      <c r="I1994" s="103"/>
    </row>
    <row r="1995" spans="1:9" s="26" customFormat="1" x14ac:dyDescent="0.25">
      <c r="A1995" s="38"/>
      <c r="C1995" s="38"/>
      <c r="D1995" s="142"/>
      <c r="E1995" s="140"/>
      <c r="F1995" s="103"/>
      <c r="G1995" s="103"/>
      <c r="H1995" s="103"/>
      <c r="I1995" s="103"/>
    </row>
    <row r="1996" spans="1:9" s="26" customFormat="1" x14ac:dyDescent="0.25">
      <c r="A1996" s="38"/>
      <c r="C1996" s="38"/>
      <c r="D1996" s="142"/>
      <c r="E1996" s="140"/>
      <c r="F1996" s="103"/>
      <c r="G1996" s="103"/>
      <c r="H1996" s="103"/>
      <c r="I1996" s="103"/>
    </row>
    <row r="1997" spans="1:9" s="26" customFormat="1" x14ac:dyDescent="0.25">
      <c r="A1997" s="38"/>
      <c r="C1997" s="38"/>
      <c r="D1997" s="142"/>
      <c r="E1997" s="140"/>
      <c r="F1997" s="103"/>
      <c r="G1997" s="103"/>
      <c r="H1997" s="103"/>
      <c r="I1997" s="103"/>
    </row>
    <row r="1998" spans="1:9" s="26" customFormat="1" x14ac:dyDescent="0.25">
      <c r="A1998" s="38"/>
      <c r="C1998" s="38"/>
      <c r="D1998" s="142"/>
      <c r="E1998" s="140"/>
      <c r="F1998" s="103"/>
      <c r="G1998" s="103"/>
      <c r="H1998" s="103"/>
      <c r="I1998" s="103"/>
    </row>
    <row r="1999" spans="1:9" s="26" customFormat="1" x14ac:dyDescent="0.25">
      <c r="A1999" s="38"/>
      <c r="C1999" s="38"/>
      <c r="D1999" s="142"/>
      <c r="E1999" s="140"/>
      <c r="F1999" s="103"/>
      <c r="G1999" s="103"/>
      <c r="H1999" s="103"/>
      <c r="I1999" s="103"/>
    </row>
    <row r="2000" spans="1:9" s="26" customFormat="1" x14ac:dyDescent="0.25">
      <c r="A2000" s="38"/>
      <c r="C2000" s="38"/>
      <c r="D2000" s="142"/>
      <c r="E2000" s="140"/>
      <c r="F2000" s="103"/>
      <c r="G2000" s="103"/>
      <c r="H2000" s="103"/>
      <c r="I2000" s="103"/>
    </row>
    <row r="2001" spans="1:9" s="26" customFormat="1" x14ac:dyDescent="0.25">
      <c r="A2001" s="38"/>
      <c r="C2001" s="38"/>
      <c r="D2001" s="142"/>
      <c r="E2001" s="140"/>
      <c r="F2001" s="103"/>
      <c r="G2001" s="103"/>
      <c r="H2001" s="103"/>
      <c r="I2001" s="103"/>
    </row>
    <row r="2002" spans="1:9" s="26" customFormat="1" x14ac:dyDescent="0.25">
      <c r="A2002" s="38"/>
      <c r="C2002" s="38"/>
      <c r="D2002" s="142"/>
      <c r="E2002" s="140"/>
      <c r="F2002" s="103"/>
      <c r="G2002" s="103"/>
      <c r="H2002" s="103"/>
      <c r="I2002" s="103"/>
    </row>
    <row r="2003" spans="1:9" s="26" customFormat="1" x14ac:dyDescent="0.25">
      <c r="A2003" s="38"/>
      <c r="C2003" s="38"/>
      <c r="D2003" s="142"/>
      <c r="E2003" s="140"/>
      <c r="F2003" s="103"/>
      <c r="G2003" s="103"/>
      <c r="H2003" s="103"/>
      <c r="I2003" s="103"/>
    </row>
    <row r="2004" spans="1:9" s="26" customFormat="1" x14ac:dyDescent="0.25">
      <c r="A2004" s="38"/>
      <c r="C2004" s="38"/>
      <c r="D2004" s="142"/>
      <c r="E2004" s="140"/>
      <c r="F2004" s="103"/>
      <c r="G2004" s="103"/>
      <c r="H2004" s="103"/>
      <c r="I2004" s="103"/>
    </row>
    <row r="2005" spans="1:9" s="26" customFormat="1" x14ac:dyDescent="0.25">
      <c r="A2005" s="38"/>
      <c r="C2005" s="38"/>
      <c r="D2005" s="142"/>
      <c r="E2005" s="140"/>
      <c r="F2005" s="103"/>
      <c r="G2005" s="103"/>
      <c r="H2005" s="103"/>
      <c r="I2005" s="103"/>
    </row>
    <row r="2006" spans="1:9" s="26" customFormat="1" x14ac:dyDescent="0.25">
      <c r="A2006" s="38"/>
      <c r="C2006" s="38"/>
      <c r="D2006" s="142"/>
      <c r="E2006" s="140"/>
      <c r="F2006" s="103"/>
      <c r="G2006" s="103"/>
      <c r="H2006" s="103"/>
      <c r="I2006" s="103"/>
    </row>
    <row r="2007" spans="1:9" s="26" customFormat="1" x14ac:dyDescent="0.25">
      <c r="A2007" s="38"/>
      <c r="C2007" s="38"/>
      <c r="D2007" s="142"/>
      <c r="E2007" s="140"/>
      <c r="F2007" s="103"/>
      <c r="G2007" s="103"/>
      <c r="H2007" s="103"/>
      <c r="I2007" s="103"/>
    </row>
    <row r="2008" spans="1:9" s="26" customFormat="1" x14ac:dyDescent="0.25">
      <c r="A2008" s="38"/>
      <c r="C2008" s="38"/>
      <c r="D2008" s="142"/>
      <c r="E2008" s="140"/>
      <c r="F2008" s="103"/>
      <c r="G2008" s="103"/>
      <c r="H2008" s="103"/>
      <c r="I2008" s="103"/>
    </row>
    <row r="2009" spans="1:9" s="26" customFormat="1" x14ac:dyDescent="0.25">
      <c r="A2009" s="38"/>
      <c r="C2009" s="38"/>
      <c r="D2009" s="142"/>
      <c r="E2009" s="140"/>
      <c r="F2009" s="103"/>
      <c r="G2009" s="103"/>
      <c r="H2009" s="103"/>
      <c r="I2009" s="103"/>
    </row>
    <row r="2010" spans="1:9" s="26" customFormat="1" x14ac:dyDescent="0.25">
      <c r="A2010" s="38"/>
      <c r="C2010" s="38"/>
      <c r="D2010" s="142"/>
      <c r="E2010" s="140"/>
      <c r="F2010" s="103"/>
      <c r="G2010" s="103"/>
      <c r="H2010" s="103"/>
      <c r="I2010" s="103"/>
    </row>
    <row r="2011" spans="1:9" s="26" customFormat="1" x14ac:dyDescent="0.25">
      <c r="A2011" s="38"/>
      <c r="C2011" s="38"/>
      <c r="D2011" s="142"/>
      <c r="E2011" s="140"/>
      <c r="F2011" s="103"/>
      <c r="G2011" s="103"/>
      <c r="H2011" s="103"/>
      <c r="I2011" s="103"/>
    </row>
    <row r="2012" spans="1:9" s="26" customFormat="1" x14ac:dyDescent="0.25">
      <c r="A2012" s="38"/>
      <c r="C2012" s="38"/>
      <c r="D2012" s="142"/>
      <c r="E2012" s="140"/>
      <c r="F2012" s="103"/>
      <c r="G2012" s="103"/>
      <c r="H2012" s="103"/>
      <c r="I2012" s="103"/>
    </row>
    <row r="2013" spans="1:9" s="26" customFormat="1" x14ac:dyDescent="0.25">
      <c r="A2013" s="38"/>
      <c r="C2013" s="38"/>
      <c r="D2013" s="142"/>
      <c r="E2013" s="140"/>
      <c r="F2013" s="103"/>
      <c r="G2013" s="103"/>
      <c r="H2013" s="103"/>
      <c r="I2013" s="103"/>
    </row>
    <row r="2014" spans="1:9" s="26" customFormat="1" x14ac:dyDescent="0.25">
      <c r="A2014" s="38"/>
      <c r="C2014" s="38"/>
      <c r="D2014" s="142"/>
      <c r="E2014" s="140"/>
      <c r="F2014" s="103"/>
      <c r="G2014" s="103"/>
      <c r="H2014" s="103"/>
      <c r="I2014" s="103"/>
    </row>
    <row r="2015" spans="1:9" s="26" customFormat="1" x14ac:dyDescent="0.25">
      <c r="A2015" s="38"/>
      <c r="C2015" s="38"/>
      <c r="D2015" s="142"/>
      <c r="E2015" s="140"/>
      <c r="F2015" s="103"/>
      <c r="G2015" s="103"/>
      <c r="H2015" s="103"/>
      <c r="I2015" s="103"/>
    </row>
    <row r="2016" spans="1:9" s="26" customFormat="1" x14ac:dyDescent="0.25">
      <c r="A2016" s="38"/>
      <c r="C2016" s="38"/>
      <c r="D2016" s="142"/>
      <c r="E2016" s="140"/>
      <c r="F2016" s="103"/>
      <c r="G2016" s="103"/>
      <c r="H2016" s="103"/>
      <c r="I2016" s="103"/>
    </row>
    <row r="2017" spans="1:9" s="26" customFormat="1" x14ac:dyDescent="0.25">
      <c r="A2017" s="38"/>
      <c r="C2017" s="38"/>
      <c r="D2017" s="142"/>
      <c r="E2017" s="140"/>
      <c r="F2017" s="103"/>
      <c r="G2017" s="103"/>
      <c r="H2017" s="103"/>
      <c r="I2017" s="103"/>
    </row>
    <row r="2018" spans="1:9" s="26" customFormat="1" x14ac:dyDescent="0.25">
      <c r="A2018" s="38"/>
      <c r="C2018" s="38"/>
      <c r="D2018" s="142"/>
      <c r="E2018" s="140"/>
      <c r="F2018" s="103"/>
      <c r="G2018" s="103"/>
      <c r="H2018" s="103"/>
      <c r="I2018" s="103"/>
    </row>
    <row r="2019" spans="1:9" s="26" customFormat="1" x14ac:dyDescent="0.25">
      <c r="A2019" s="38"/>
      <c r="C2019" s="38"/>
      <c r="D2019" s="142"/>
      <c r="E2019" s="140"/>
      <c r="F2019" s="103"/>
      <c r="G2019" s="103"/>
      <c r="H2019" s="103"/>
      <c r="I2019" s="103"/>
    </row>
    <row r="2020" spans="1:9" s="26" customFormat="1" x14ac:dyDescent="0.25">
      <c r="A2020" s="38"/>
      <c r="C2020" s="38"/>
      <c r="D2020" s="142"/>
      <c r="E2020" s="140"/>
      <c r="F2020" s="103"/>
      <c r="G2020" s="103"/>
      <c r="H2020" s="103"/>
      <c r="I2020" s="103"/>
    </row>
    <row r="2021" spans="1:9" s="26" customFormat="1" x14ac:dyDescent="0.25">
      <c r="A2021" s="38"/>
      <c r="C2021" s="38"/>
      <c r="D2021" s="142"/>
      <c r="E2021" s="140"/>
      <c r="F2021" s="103"/>
      <c r="G2021" s="103"/>
      <c r="H2021" s="103"/>
      <c r="I2021" s="103"/>
    </row>
    <row r="2022" spans="1:9" s="26" customFormat="1" x14ac:dyDescent="0.25">
      <c r="A2022" s="38"/>
      <c r="C2022" s="38"/>
      <c r="D2022" s="142"/>
      <c r="E2022" s="140"/>
      <c r="F2022" s="103"/>
      <c r="G2022" s="103"/>
      <c r="H2022" s="103"/>
      <c r="I2022" s="103"/>
    </row>
    <row r="2023" spans="1:9" s="26" customFormat="1" x14ac:dyDescent="0.25">
      <c r="A2023" s="38"/>
      <c r="C2023" s="38"/>
      <c r="D2023" s="142"/>
      <c r="E2023" s="140"/>
      <c r="F2023" s="103"/>
      <c r="G2023" s="103"/>
      <c r="H2023" s="103"/>
      <c r="I2023" s="103"/>
    </row>
    <row r="2024" spans="1:9" s="26" customFormat="1" x14ac:dyDescent="0.25">
      <c r="A2024" s="38"/>
      <c r="C2024" s="38"/>
      <c r="D2024" s="142"/>
      <c r="E2024" s="140"/>
      <c r="F2024" s="103"/>
      <c r="G2024" s="103"/>
      <c r="H2024" s="103"/>
      <c r="I2024" s="103"/>
    </row>
    <row r="2025" spans="1:9" s="26" customFormat="1" x14ac:dyDescent="0.25">
      <c r="A2025" s="38"/>
      <c r="C2025" s="38"/>
      <c r="D2025" s="142"/>
      <c r="E2025" s="140"/>
      <c r="F2025" s="103"/>
      <c r="G2025" s="103"/>
      <c r="H2025" s="103"/>
      <c r="I2025" s="103"/>
    </row>
    <row r="2026" spans="1:9" s="26" customFormat="1" x14ac:dyDescent="0.25">
      <c r="A2026" s="38"/>
      <c r="C2026" s="38"/>
      <c r="D2026" s="142"/>
      <c r="E2026" s="140"/>
      <c r="F2026" s="103"/>
      <c r="G2026" s="103"/>
      <c r="H2026" s="103"/>
      <c r="I2026" s="103"/>
    </row>
    <row r="2027" spans="1:9" s="26" customFormat="1" x14ac:dyDescent="0.25">
      <c r="A2027" s="38"/>
      <c r="C2027" s="38"/>
      <c r="D2027" s="142"/>
      <c r="E2027" s="140"/>
      <c r="F2027" s="103"/>
      <c r="G2027" s="103"/>
      <c r="H2027" s="103"/>
      <c r="I2027" s="103"/>
    </row>
    <row r="2028" spans="1:9" s="26" customFormat="1" x14ac:dyDescent="0.25">
      <c r="A2028" s="38"/>
      <c r="C2028" s="38"/>
      <c r="D2028" s="142"/>
      <c r="E2028" s="140"/>
      <c r="F2028" s="103"/>
      <c r="G2028" s="103"/>
      <c r="H2028" s="103"/>
      <c r="I2028" s="103"/>
    </row>
    <row r="2029" spans="1:9" s="26" customFormat="1" x14ac:dyDescent="0.25">
      <c r="A2029" s="38"/>
      <c r="C2029" s="38"/>
      <c r="D2029" s="142"/>
      <c r="E2029" s="140"/>
      <c r="F2029" s="103"/>
      <c r="G2029" s="103"/>
      <c r="H2029" s="103"/>
      <c r="I2029" s="103"/>
    </row>
    <row r="2030" spans="1:9" s="26" customFormat="1" x14ac:dyDescent="0.25">
      <c r="A2030" s="38"/>
      <c r="C2030" s="38"/>
      <c r="D2030" s="142"/>
      <c r="E2030" s="140"/>
      <c r="F2030" s="103"/>
      <c r="G2030" s="103"/>
      <c r="H2030" s="103"/>
      <c r="I2030" s="103"/>
    </row>
    <row r="2031" spans="1:9" s="26" customFormat="1" x14ac:dyDescent="0.25">
      <c r="A2031" s="38"/>
      <c r="C2031" s="38"/>
      <c r="D2031" s="142"/>
      <c r="E2031" s="140"/>
      <c r="F2031" s="103"/>
      <c r="G2031" s="103"/>
      <c r="H2031" s="103"/>
      <c r="I2031" s="103"/>
    </row>
    <row r="2032" spans="1:9" s="26" customFormat="1" x14ac:dyDescent="0.25">
      <c r="A2032" s="38"/>
      <c r="C2032" s="38"/>
      <c r="D2032" s="142"/>
      <c r="E2032" s="140"/>
      <c r="F2032" s="103"/>
      <c r="G2032" s="103"/>
      <c r="H2032" s="103"/>
      <c r="I2032" s="103"/>
    </row>
    <row r="2033" spans="1:9" s="26" customFormat="1" x14ac:dyDescent="0.25">
      <c r="A2033" s="38"/>
      <c r="C2033" s="38"/>
      <c r="D2033" s="142"/>
      <c r="E2033" s="140"/>
      <c r="F2033" s="103"/>
      <c r="G2033" s="103"/>
      <c r="H2033" s="103"/>
      <c r="I2033" s="103"/>
    </row>
    <row r="2034" spans="1:9" s="26" customFormat="1" x14ac:dyDescent="0.25">
      <c r="A2034" s="38"/>
      <c r="C2034" s="38"/>
      <c r="D2034" s="142"/>
      <c r="E2034" s="140"/>
      <c r="F2034" s="103"/>
      <c r="G2034" s="103"/>
      <c r="H2034" s="103"/>
      <c r="I2034" s="103"/>
    </row>
    <row r="2035" spans="1:9" s="26" customFormat="1" x14ac:dyDescent="0.25">
      <c r="A2035" s="38"/>
      <c r="C2035" s="38"/>
      <c r="D2035" s="142"/>
      <c r="E2035" s="140"/>
      <c r="F2035" s="103"/>
      <c r="G2035" s="103"/>
      <c r="H2035" s="103"/>
      <c r="I2035" s="103"/>
    </row>
    <row r="2036" spans="1:9" s="26" customFormat="1" x14ac:dyDescent="0.25">
      <c r="A2036" s="38"/>
      <c r="C2036" s="38"/>
      <c r="D2036" s="142"/>
      <c r="E2036" s="140"/>
      <c r="F2036" s="103"/>
      <c r="G2036" s="103"/>
      <c r="H2036" s="103"/>
      <c r="I2036" s="103"/>
    </row>
    <row r="2037" spans="1:9" s="26" customFormat="1" x14ac:dyDescent="0.25">
      <c r="A2037" s="38"/>
      <c r="C2037" s="38"/>
      <c r="D2037" s="142"/>
      <c r="E2037" s="140"/>
      <c r="F2037" s="103"/>
      <c r="G2037" s="103"/>
      <c r="H2037" s="103"/>
      <c r="I2037" s="103"/>
    </row>
    <row r="2038" spans="1:9" s="26" customFormat="1" x14ac:dyDescent="0.25">
      <c r="A2038" s="38"/>
      <c r="C2038" s="38"/>
      <c r="D2038" s="142"/>
      <c r="E2038" s="140"/>
      <c r="F2038" s="103"/>
      <c r="G2038" s="103"/>
      <c r="H2038" s="103"/>
      <c r="I2038" s="103"/>
    </row>
    <row r="2039" spans="1:9" s="26" customFormat="1" x14ac:dyDescent="0.25">
      <c r="A2039" s="38"/>
      <c r="C2039" s="38"/>
      <c r="D2039" s="142"/>
      <c r="E2039" s="140"/>
      <c r="F2039" s="103"/>
      <c r="G2039" s="103"/>
      <c r="H2039" s="103"/>
      <c r="I2039" s="103"/>
    </row>
    <row r="2040" spans="1:9" s="26" customFormat="1" x14ac:dyDescent="0.25">
      <c r="A2040" s="38"/>
      <c r="C2040" s="38"/>
      <c r="D2040" s="142"/>
      <c r="E2040" s="140"/>
      <c r="F2040" s="103"/>
      <c r="G2040" s="103"/>
      <c r="H2040" s="103"/>
      <c r="I2040" s="103"/>
    </row>
    <row r="2041" spans="1:9" s="26" customFormat="1" x14ac:dyDescent="0.25">
      <c r="A2041" s="38"/>
      <c r="C2041" s="38"/>
      <c r="D2041" s="142"/>
      <c r="E2041" s="140"/>
      <c r="F2041" s="103"/>
      <c r="G2041" s="103"/>
      <c r="H2041" s="103"/>
      <c r="I2041" s="103"/>
    </row>
    <row r="2042" spans="1:9" s="26" customFormat="1" x14ac:dyDescent="0.25">
      <c r="A2042" s="38"/>
      <c r="C2042" s="38"/>
      <c r="D2042" s="142"/>
      <c r="E2042" s="140"/>
      <c r="F2042" s="103"/>
      <c r="G2042" s="103"/>
      <c r="H2042" s="103"/>
      <c r="I2042" s="103"/>
    </row>
    <row r="2043" spans="1:9" s="26" customFormat="1" x14ac:dyDescent="0.25">
      <c r="A2043" s="38"/>
      <c r="C2043" s="38"/>
      <c r="D2043" s="142"/>
      <c r="E2043" s="140"/>
      <c r="F2043" s="103"/>
      <c r="G2043" s="103"/>
      <c r="H2043" s="103"/>
      <c r="I2043" s="103"/>
    </row>
    <row r="2044" spans="1:9" s="26" customFormat="1" x14ac:dyDescent="0.25">
      <c r="A2044" s="38"/>
      <c r="C2044" s="38"/>
      <c r="D2044" s="142"/>
      <c r="E2044" s="140"/>
      <c r="F2044" s="103"/>
      <c r="G2044" s="103"/>
      <c r="H2044" s="103"/>
      <c r="I2044" s="103"/>
    </row>
    <row r="2045" spans="1:9" s="26" customFormat="1" x14ac:dyDescent="0.25">
      <c r="A2045" s="38"/>
      <c r="C2045" s="38"/>
      <c r="D2045" s="142"/>
      <c r="E2045" s="140"/>
      <c r="F2045" s="103"/>
      <c r="G2045" s="103"/>
      <c r="H2045" s="103"/>
      <c r="I2045" s="103"/>
    </row>
    <row r="2046" spans="1:9" s="26" customFormat="1" x14ac:dyDescent="0.25">
      <c r="A2046" s="38"/>
      <c r="C2046" s="38"/>
      <c r="D2046" s="142"/>
      <c r="E2046" s="140"/>
      <c r="F2046" s="103"/>
      <c r="G2046" s="103"/>
      <c r="H2046" s="103"/>
      <c r="I2046" s="103"/>
    </row>
    <row r="2047" spans="1:9" s="26" customFormat="1" x14ac:dyDescent="0.25">
      <c r="A2047" s="38"/>
      <c r="C2047" s="38"/>
      <c r="D2047" s="142"/>
      <c r="E2047" s="140"/>
      <c r="F2047" s="103"/>
      <c r="G2047" s="103"/>
      <c r="H2047" s="103"/>
      <c r="I2047" s="103"/>
    </row>
    <row r="2048" spans="1:9" s="26" customFormat="1" x14ac:dyDescent="0.25">
      <c r="A2048" s="38"/>
      <c r="C2048" s="38"/>
      <c r="D2048" s="142"/>
      <c r="E2048" s="140"/>
      <c r="F2048" s="103"/>
      <c r="G2048" s="103"/>
      <c r="H2048" s="103"/>
      <c r="I2048" s="103"/>
    </row>
    <row r="2049" spans="1:9" s="26" customFormat="1" x14ac:dyDescent="0.25">
      <c r="A2049" s="38"/>
      <c r="C2049" s="38"/>
      <c r="D2049" s="142"/>
      <c r="E2049" s="140"/>
      <c r="F2049" s="103"/>
      <c r="G2049" s="103"/>
      <c r="H2049" s="103"/>
      <c r="I2049" s="103"/>
    </row>
    <row r="2050" spans="1:9" s="26" customFormat="1" x14ac:dyDescent="0.25">
      <c r="A2050" s="38"/>
      <c r="C2050" s="38"/>
      <c r="D2050" s="142"/>
      <c r="E2050" s="140"/>
      <c r="F2050" s="103"/>
      <c r="G2050" s="103"/>
      <c r="H2050" s="103"/>
      <c r="I2050" s="103"/>
    </row>
    <row r="2051" spans="1:9" s="26" customFormat="1" x14ac:dyDescent="0.25">
      <c r="A2051" s="38"/>
      <c r="C2051" s="38"/>
      <c r="D2051" s="142"/>
      <c r="E2051" s="140"/>
      <c r="F2051" s="103"/>
      <c r="G2051" s="103"/>
      <c r="H2051" s="103"/>
      <c r="I2051" s="103"/>
    </row>
    <row r="2052" spans="1:9" s="26" customFormat="1" x14ac:dyDescent="0.25">
      <c r="A2052" s="38"/>
      <c r="C2052" s="38"/>
      <c r="D2052" s="142"/>
      <c r="E2052" s="140"/>
      <c r="F2052" s="103"/>
      <c r="G2052" s="103"/>
      <c r="H2052" s="103"/>
      <c r="I2052" s="103"/>
    </row>
    <row r="2053" spans="1:9" s="26" customFormat="1" x14ac:dyDescent="0.25">
      <c r="A2053" s="38"/>
      <c r="C2053" s="38"/>
      <c r="D2053" s="142"/>
      <c r="E2053" s="140"/>
      <c r="F2053" s="103"/>
      <c r="G2053" s="103"/>
      <c r="H2053" s="103"/>
      <c r="I2053" s="103"/>
    </row>
    <row r="2054" spans="1:9" s="26" customFormat="1" x14ac:dyDescent="0.25">
      <c r="A2054" s="38"/>
      <c r="C2054" s="38"/>
      <c r="D2054" s="142"/>
      <c r="E2054" s="140"/>
      <c r="F2054" s="103"/>
      <c r="G2054" s="103"/>
      <c r="H2054" s="103"/>
      <c r="I2054" s="103"/>
    </row>
    <row r="2055" spans="1:9" s="26" customFormat="1" x14ac:dyDescent="0.25">
      <c r="A2055" s="38"/>
      <c r="C2055" s="38"/>
      <c r="D2055" s="142"/>
      <c r="E2055" s="140"/>
      <c r="F2055" s="103"/>
      <c r="G2055" s="103"/>
      <c r="H2055" s="103"/>
      <c r="I2055" s="103"/>
    </row>
    <row r="2056" spans="1:9" s="26" customFormat="1" x14ac:dyDescent="0.25">
      <c r="A2056" s="38"/>
      <c r="C2056" s="38"/>
      <c r="D2056" s="142"/>
      <c r="E2056" s="140"/>
      <c r="F2056" s="103"/>
      <c r="G2056" s="103"/>
      <c r="H2056" s="103"/>
      <c r="I2056" s="103"/>
    </row>
    <row r="2057" spans="1:9" s="26" customFormat="1" x14ac:dyDescent="0.25">
      <c r="A2057" s="38"/>
      <c r="C2057" s="38"/>
      <c r="D2057" s="142"/>
      <c r="E2057" s="140"/>
      <c r="F2057" s="103"/>
      <c r="G2057" s="103"/>
      <c r="H2057" s="103"/>
      <c r="I2057" s="103"/>
    </row>
    <row r="2058" spans="1:9" s="26" customFormat="1" x14ac:dyDescent="0.25">
      <c r="A2058" s="38"/>
      <c r="C2058" s="38"/>
      <c r="D2058" s="142"/>
      <c r="E2058" s="140"/>
      <c r="F2058" s="103"/>
      <c r="G2058" s="103"/>
      <c r="H2058" s="103"/>
      <c r="I2058" s="103"/>
    </row>
    <row r="2059" spans="1:9" s="26" customFormat="1" x14ac:dyDescent="0.25">
      <c r="A2059" s="38"/>
      <c r="C2059" s="38"/>
      <c r="D2059" s="142"/>
      <c r="E2059" s="140"/>
      <c r="F2059" s="103"/>
      <c r="G2059" s="103"/>
      <c r="H2059" s="103"/>
      <c r="I2059" s="103"/>
    </row>
    <row r="2060" spans="1:9" s="26" customFormat="1" x14ac:dyDescent="0.25">
      <c r="A2060" s="38"/>
      <c r="C2060" s="38"/>
      <c r="D2060" s="142"/>
      <c r="E2060" s="140"/>
      <c r="F2060" s="103"/>
      <c r="G2060" s="103"/>
      <c r="H2060" s="103"/>
      <c r="I2060" s="103"/>
    </row>
    <row r="2061" spans="1:9" s="26" customFormat="1" x14ac:dyDescent="0.25">
      <c r="A2061" s="38"/>
      <c r="C2061" s="38"/>
      <c r="D2061" s="142"/>
      <c r="E2061" s="140"/>
      <c r="F2061" s="103"/>
      <c r="G2061" s="103"/>
      <c r="H2061" s="103"/>
      <c r="I2061" s="103"/>
    </row>
    <row r="2062" spans="1:9" s="26" customFormat="1" x14ac:dyDescent="0.25">
      <c r="A2062" s="38"/>
      <c r="C2062" s="38"/>
      <c r="D2062" s="142"/>
      <c r="E2062" s="140"/>
      <c r="F2062" s="103"/>
      <c r="G2062" s="103"/>
      <c r="H2062" s="103"/>
      <c r="I2062" s="103"/>
    </row>
    <row r="2063" spans="1:9" s="26" customFormat="1" x14ac:dyDescent="0.25">
      <c r="A2063" s="38"/>
      <c r="C2063" s="38"/>
      <c r="D2063" s="142"/>
      <c r="E2063" s="140"/>
      <c r="F2063" s="103"/>
      <c r="G2063" s="103"/>
      <c r="H2063" s="103"/>
      <c r="I2063" s="103"/>
    </row>
    <row r="2064" spans="1:9" s="26" customFormat="1" x14ac:dyDescent="0.25">
      <c r="A2064" s="38"/>
      <c r="C2064" s="38"/>
      <c r="D2064" s="142"/>
      <c r="E2064" s="140"/>
      <c r="F2064" s="103"/>
      <c r="G2064" s="103"/>
      <c r="H2064" s="103"/>
      <c r="I2064" s="103"/>
    </row>
    <row r="2065" spans="1:9" s="26" customFormat="1" x14ac:dyDescent="0.25">
      <c r="A2065" s="38"/>
      <c r="C2065" s="38"/>
      <c r="D2065" s="142"/>
      <c r="E2065" s="140"/>
      <c r="F2065" s="103"/>
      <c r="G2065" s="103"/>
      <c r="H2065" s="103"/>
      <c r="I2065" s="103"/>
    </row>
    <row r="2066" spans="1:9" s="26" customFormat="1" x14ac:dyDescent="0.25">
      <c r="A2066" s="38"/>
      <c r="C2066" s="38"/>
      <c r="D2066" s="142"/>
      <c r="E2066" s="140"/>
      <c r="F2066" s="103"/>
      <c r="G2066" s="103"/>
      <c r="H2066" s="103"/>
      <c r="I2066" s="103"/>
    </row>
    <row r="2067" spans="1:9" s="26" customFormat="1" x14ac:dyDescent="0.25">
      <c r="A2067" s="38"/>
      <c r="C2067" s="38"/>
      <c r="D2067" s="142"/>
      <c r="E2067" s="140"/>
      <c r="F2067" s="103"/>
      <c r="G2067" s="103"/>
      <c r="H2067" s="103"/>
      <c r="I2067" s="103"/>
    </row>
    <row r="2068" spans="1:9" s="26" customFormat="1" x14ac:dyDescent="0.25">
      <c r="A2068" s="38"/>
      <c r="C2068" s="38"/>
      <c r="D2068" s="142"/>
      <c r="E2068" s="140"/>
      <c r="F2068" s="103"/>
      <c r="G2068" s="103"/>
      <c r="H2068" s="103"/>
      <c r="I2068" s="103"/>
    </row>
    <row r="2069" spans="1:9" s="26" customFormat="1" x14ac:dyDescent="0.25">
      <c r="A2069" s="38"/>
      <c r="C2069" s="38"/>
      <c r="D2069" s="142"/>
      <c r="E2069" s="140"/>
      <c r="F2069" s="103"/>
      <c r="G2069" s="103"/>
      <c r="H2069" s="103"/>
      <c r="I2069" s="103"/>
    </row>
    <row r="2070" spans="1:9" s="26" customFormat="1" x14ac:dyDescent="0.25">
      <c r="A2070" s="38"/>
      <c r="C2070" s="38"/>
      <c r="D2070" s="142"/>
      <c r="E2070" s="140"/>
      <c r="F2070" s="103"/>
      <c r="G2070" s="103"/>
      <c r="H2070" s="103"/>
      <c r="I2070" s="103"/>
    </row>
    <row r="2071" spans="1:9" s="26" customFormat="1" x14ac:dyDescent="0.25">
      <c r="A2071" s="38"/>
      <c r="C2071" s="38"/>
      <c r="D2071" s="142"/>
      <c r="E2071" s="140"/>
      <c r="F2071" s="103"/>
      <c r="G2071" s="103"/>
      <c r="H2071" s="103"/>
      <c r="I2071" s="103"/>
    </row>
    <row r="2072" spans="1:9" s="26" customFormat="1" x14ac:dyDescent="0.25">
      <c r="A2072" s="38"/>
      <c r="C2072" s="38"/>
      <c r="D2072" s="142"/>
      <c r="E2072" s="140"/>
      <c r="F2072" s="103"/>
      <c r="G2072" s="103"/>
      <c r="H2072" s="103"/>
      <c r="I2072" s="103"/>
    </row>
    <row r="2073" spans="1:9" s="26" customFormat="1" x14ac:dyDescent="0.25">
      <c r="A2073" s="38"/>
      <c r="C2073" s="38"/>
      <c r="D2073" s="142"/>
      <c r="E2073" s="140"/>
      <c r="F2073" s="103"/>
      <c r="G2073" s="103"/>
      <c r="H2073" s="103"/>
      <c r="I2073" s="103"/>
    </row>
    <row r="2074" spans="1:9" s="26" customFormat="1" x14ac:dyDescent="0.25">
      <c r="A2074" s="38"/>
      <c r="C2074" s="38"/>
      <c r="D2074" s="142"/>
      <c r="E2074" s="140"/>
      <c r="F2074" s="103"/>
      <c r="G2074" s="103"/>
      <c r="H2074" s="103"/>
      <c r="I2074" s="103"/>
    </row>
    <row r="2075" spans="1:9" s="26" customFormat="1" x14ac:dyDescent="0.25">
      <c r="A2075" s="38"/>
      <c r="C2075" s="38"/>
      <c r="D2075" s="142"/>
      <c r="E2075" s="140"/>
      <c r="F2075" s="103"/>
      <c r="G2075" s="103"/>
      <c r="H2075" s="103"/>
      <c r="I2075" s="103"/>
    </row>
    <row r="2076" spans="1:9" s="26" customFormat="1" x14ac:dyDescent="0.25">
      <c r="A2076" s="38"/>
      <c r="C2076" s="38"/>
      <c r="D2076" s="142"/>
      <c r="E2076" s="140"/>
      <c r="F2076" s="103"/>
      <c r="G2076" s="103"/>
      <c r="H2076" s="103"/>
      <c r="I2076" s="103"/>
    </row>
    <row r="2077" spans="1:9" s="26" customFormat="1" x14ac:dyDescent="0.25">
      <c r="A2077" s="38"/>
      <c r="C2077" s="38"/>
      <c r="D2077" s="142"/>
      <c r="E2077" s="140"/>
      <c r="F2077" s="103"/>
      <c r="G2077" s="103"/>
      <c r="H2077" s="103"/>
      <c r="I2077" s="103"/>
    </row>
    <row r="2078" spans="1:9" s="26" customFormat="1" x14ac:dyDescent="0.25">
      <c r="A2078" s="38"/>
      <c r="C2078" s="38"/>
      <c r="D2078" s="142"/>
      <c r="E2078" s="140"/>
      <c r="F2078" s="103"/>
      <c r="G2078" s="103"/>
      <c r="H2078" s="103"/>
      <c r="I2078" s="103"/>
    </row>
    <row r="2079" spans="1:9" s="26" customFormat="1" x14ac:dyDescent="0.25">
      <c r="A2079" s="38"/>
      <c r="C2079" s="38"/>
      <c r="D2079" s="142"/>
      <c r="E2079" s="140"/>
      <c r="F2079" s="103"/>
      <c r="G2079" s="103"/>
      <c r="H2079" s="103"/>
      <c r="I2079" s="103"/>
    </row>
    <row r="2080" spans="1:9" s="26" customFormat="1" x14ac:dyDescent="0.25">
      <c r="A2080" s="38"/>
      <c r="C2080" s="38"/>
      <c r="D2080" s="142"/>
      <c r="E2080" s="140"/>
      <c r="F2080" s="103"/>
      <c r="G2080" s="103"/>
      <c r="H2080" s="103"/>
      <c r="I2080" s="103"/>
    </row>
    <row r="2081" spans="1:9" s="26" customFormat="1" x14ac:dyDescent="0.25">
      <c r="A2081" s="38"/>
      <c r="C2081" s="38"/>
      <c r="D2081" s="142"/>
      <c r="E2081" s="140"/>
      <c r="F2081" s="103"/>
      <c r="G2081" s="103"/>
      <c r="H2081" s="103"/>
      <c r="I2081" s="103"/>
    </row>
    <row r="2082" spans="1:9" s="26" customFormat="1" x14ac:dyDescent="0.25">
      <c r="A2082" s="38"/>
      <c r="C2082" s="38"/>
      <c r="D2082" s="142"/>
      <c r="E2082" s="140"/>
      <c r="F2082" s="103"/>
      <c r="G2082" s="103"/>
      <c r="H2082" s="103"/>
      <c r="I2082" s="103"/>
    </row>
    <row r="2083" spans="1:9" s="26" customFormat="1" x14ac:dyDescent="0.25">
      <c r="A2083" s="38"/>
      <c r="C2083" s="38"/>
      <c r="D2083" s="142"/>
      <c r="E2083" s="140"/>
      <c r="F2083" s="103"/>
      <c r="G2083" s="103"/>
      <c r="H2083" s="103"/>
      <c r="I2083" s="103"/>
    </row>
    <row r="2084" spans="1:9" s="26" customFormat="1" x14ac:dyDescent="0.25">
      <c r="A2084" s="38"/>
      <c r="C2084" s="38"/>
      <c r="D2084" s="142"/>
      <c r="E2084" s="140"/>
      <c r="F2084" s="103"/>
      <c r="G2084" s="103"/>
      <c r="H2084" s="103"/>
      <c r="I2084" s="103"/>
    </row>
    <row r="2085" spans="1:9" s="26" customFormat="1" x14ac:dyDescent="0.25">
      <c r="A2085" s="38"/>
      <c r="C2085" s="38"/>
      <c r="D2085" s="142"/>
      <c r="E2085" s="140"/>
      <c r="F2085" s="103"/>
      <c r="G2085" s="103"/>
      <c r="H2085" s="103"/>
      <c r="I2085" s="103"/>
    </row>
    <row r="2086" spans="1:9" s="26" customFormat="1" x14ac:dyDescent="0.25">
      <c r="A2086" s="38"/>
      <c r="C2086" s="38"/>
      <c r="D2086" s="142"/>
      <c r="E2086" s="140"/>
      <c r="F2086" s="103"/>
      <c r="G2086" s="103"/>
      <c r="H2086" s="103"/>
      <c r="I2086" s="103"/>
    </row>
    <row r="2087" spans="1:9" s="26" customFormat="1" x14ac:dyDescent="0.25">
      <c r="A2087" s="38"/>
      <c r="C2087" s="38"/>
      <c r="D2087" s="142"/>
      <c r="E2087" s="140"/>
      <c r="F2087" s="103"/>
      <c r="G2087" s="103"/>
      <c r="H2087" s="103"/>
      <c r="I2087" s="103"/>
    </row>
    <row r="2088" spans="1:9" s="26" customFormat="1" x14ac:dyDescent="0.25">
      <c r="A2088" s="38"/>
      <c r="C2088" s="38"/>
      <c r="D2088" s="142"/>
      <c r="E2088" s="140"/>
      <c r="F2088" s="103"/>
      <c r="G2088" s="103"/>
      <c r="H2088" s="103"/>
      <c r="I2088" s="103"/>
    </row>
    <row r="2089" spans="1:9" s="26" customFormat="1" x14ac:dyDescent="0.25">
      <c r="A2089" s="38"/>
      <c r="C2089" s="38"/>
      <c r="D2089" s="142"/>
      <c r="E2089" s="140"/>
      <c r="F2089" s="103"/>
      <c r="G2089" s="103"/>
      <c r="H2089" s="103"/>
      <c r="I2089" s="103"/>
    </row>
    <row r="2090" spans="1:9" s="26" customFormat="1" x14ac:dyDescent="0.25">
      <c r="A2090" s="38"/>
      <c r="C2090" s="38"/>
      <c r="D2090" s="142"/>
      <c r="E2090" s="140"/>
      <c r="F2090" s="103"/>
      <c r="G2090" s="103"/>
      <c r="H2090" s="103"/>
      <c r="I2090" s="103"/>
    </row>
    <row r="2091" spans="1:9" s="26" customFormat="1" x14ac:dyDescent="0.25">
      <c r="A2091" s="38"/>
      <c r="C2091" s="38"/>
      <c r="D2091" s="142"/>
      <c r="E2091" s="140"/>
      <c r="F2091" s="103"/>
      <c r="G2091" s="103"/>
      <c r="H2091" s="103"/>
      <c r="I2091" s="103"/>
    </row>
    <row r="2092" spans="1:9" s="26" customFormat="1" x14ac:dyDescent="0.25">
      <c r="A2092" s="38"/>
      <c r="C2092" s="38"/>
      <c r="D2092" s="142"/>
      <c r="E2092" s="140"/>
      <c r="F2092" s="103"/>
      <c r="G2092" s="103"/>
      <c r="H2092" s="103"/>
      <c r="I2092" s="103"/>
    </row>
    <row r="2093" spans="1:9" s="26" customFormat="1" x14ac:dyDescent="0.25">
      <c r="A2093" s="38"/>
      <c r="C2093" s="38"/>
      <c r="D2093" s="142"/>
      <c r="E2093" s="140"/>
      <c r="F2093" s="103"/>
      <c r="G2093" s="103"/>
      <c r="H2093" s="103"/>
      <c r="I2093" s="103"/>
    </row>
    <row r="2094" spans="1:9" s="26" customFormat="1" x14ac:dyDescent="0.25">
      <c r="A2094" s="38"/>
      <c r="C2094" s="38"/>
      <c r="D2094" s="142"/>
      <c r="E2094" s="140"/>
      <c r="F2094" s="103"/>
      <c r="G2094" s="103"/>
      <c r="H2094" s="103"/>
      <c r="I2094" s="103"/>
    </row>
    <row r="2095" spans="1:9" s="26" customFormat="1" x14ac:dyDescent="0.25">
      <c r="A2095" s="38"/>
      <c r="C2095" s="38"/>
      <c r="D2095" s="142"/>
      <c r="E2095" s="140"/>
      <c r="F2095" s="103"/>
      <c r="G2095" s="103"/>
      <c r="H2095" s="103"/>
      <c r="I2095" s="103"/>
    </row>
    <row r="2096" spans="1:9" s="26" customFormat="1" x14ac:dyDescent="0.25">
      <c r="A2096" s="38"/>
      <c r="C2096" s="38"/>
      <c r="D2096" s="142"/>
      <c r="E2096" s="140"/>
      <c r="F2096" s="103"/>
      <c r="G2096" s="103"/>
      <c r="H2096" s="103"/>
      <c r="I2096" s="103"/>
    </row>
    <row r="2097" spans="1:9" s="26" customFormat="1" x14ac:dyDescent="0.25">
      <c r="A2097" s="38"/>
      <c r="C2097" s="38"/>
      <c r="D2097" s="142"/>
      <c r="E2097" s="140"/>
      <c r="F2097" s="103"/>
      <c r="G2097" s="103"/>
      <c r="H2097" s="103"/>
      <c r="I2097" s="103"/>
    </row>
    <row r="2098" spans="1:9" s="26" customFormat="1" x14ac:dyDescent="0.25">
      <c r="A2098" s="38"/>
      <c r="C2098" s="38"/>
      <c r="D2098" s="142"/>
      <c r="E2098" s="140"/>
      <c r="F2098" s="103"/>
      <c r="G2098" s="103"/>
      <c r="H2098" s="103"/>
      <c r="I2098" s="103"/>
    </row>
    <row r="2099" spans="1:9" s="26" customFormat="1" x14ac:dyDescent="0.25">
      <c r="A2099" s="38"/>
      <c r="C2099" s="38"/>
      <c r="D2099" s="142"/>
      <c r="E2099" s="140"/>
      <c r="F2099" s="103"/>
      <c r="G2099" s="103"/>
      <c r="H2099" s="103"/>
      <c r="I2099" s="103"/>
    </row>
    <row r="2100" spans="1:9" s="26" customFormat="1" x14ac:dyDescent="0.25">
      <c r="A2100" s="38"/>
      <c r="C2100" s="38"/>
      <c r="D2100" s="142"/>
      <c r="E2100" s="140"/>
      <c r="F2100" s="103"/>
      <c r="G2100" s="103"/>
      <c r="H2100" s="103"/>
      <c r="I2100" s="103"/>
    </row>
    <row r="2101" spans="1:9" s="26" customFormat="1" x14ac:dyDescent="0.25">
      <c r="A2101" s="38"/>
      <c r="C2101" s="38"/>
      <c r="D2101" s="142"/>
      <c r="E2101" s="140"/>
      <c r="F2101" s="103"/>
      <c r="G2101" s="103"/>
      <c r="H2101" s="103"/>
      <c r="I2101" s="103"/>
    </row>
    <row r="2102" spans="1:9" s="26" customFormat="1" x14ac:dyDescent="0.25">
      <c r="A2102" s="38"/>
      <c r="C2102" s="38"/>
      <c r="D2102" s="142"/>
      <c r="E2102" s="140"/>
      <c r="F2102" s="103"/>
      <c r="G2102" s="103"/>
      <c r="H2102" s="103"/>
      <c r="I2102" s="103"/>
    </row>
    <row r="2103" spans="1:9" s="26" customFormat="1" x14ac:dyDescent="0.25">
      <c r="A2103" s="38"/>
      <c r="C2103" s="38"/>
      <c r="D2103" s="142"/>
      <c r="E2103" s="140"/>
      <c r="F2103" s="103"/>
      <c r="G2103" s="103"/>
      <c r="H2103" s="103"/>
      <c r="I2103" s="103"/>
    </row>
    <row r="2104" spans="1:9" s="26" customFormat="1" x14ac:dyDescent="0.25">
      <c r="A2104" s="38"/>
      <c r="C2104" s="38"/>
      <c r="D2104" s="142"/>
      <c r="E2104" s="140"/>
      <c r="F2104" s="103"/>
      <c r="G2104" s="103"/>
      <c r="H2104" s="103"/>
      <c r="I2104" s="103"/>
    </row>
    <row r="2105" spans="1:9" s="26" customFormat="1" x14ac:dyDescent="0.25">
      <c r="A2105" s="38"/>
      <c r="C2105" s="38"/>
      <c r="D2105" s="142"/>
      <c r="E2105" s="140"/>
      <c r="F2105" s="103"/>
      <c r="G2105" s="103"/>
      <c r="H2105" s="103"/>
      <c r="I2105" s="103"/>
    </row>
    <row r="2106" spans="1:9" s="26" customFormat="1" x14ac:dyDescent="0.25">
      <c r="A2106" s="38"/>
      <c r="C2106" s="38"/>
      <c r="D2106" s="142"/>
      <c r="E2106" s="140"/>
      <c r="F2106" s="103"/>
      <c r="G2106" s="103"/>
      <c r="H2106" s="103"/>
      <c r="I2106" s="103"/>
    </row>
    <row r="2107" spans="1:9" s="26" customFormat="1" x14ac:dyDescent="0.25">
      <c r="A2107" s="38"/>
      <c r="C2107" s="38"/>
      <c r="D2107" s="142"/>
      <c r="E2107" s="140"/>
      <c r="F2107" s="103"/>
      <c r="G2107" s="103"/>
      <c r="H2107" s="103"/>
      <c r="I2107" s="103"/>
    </row>
    <row r="2108" spans="1:9" s="26" customFormat="1" x14ac:dyDescent="0.25">
      <c r="A2108" s="38"/>
      <c r="C2108" s="38"/>
      <c r="D2108" s="142"/>
      <c r="E2108" s="140"/>
      <c r="F2108" s="103"/>
      <c r="G2108" s="103"/>
      <c r="H2108" s="103"/>
      <c r="I2108" s="103"/>
    </row>
    <row r="2109" spans="1:9" s="26" customFormat="1" x14ac:dyDescent="0.25">
      <c r="A2109" s="38"/>
      <c r="C2109" s="38"/>
      <c r="D2109" s="142"/>
      <c r="E2109" s="140"/>
      <c r="F2109" s="103"/>
      <c r="G2109" s="103"/>
      <c r="H2109" s="103"/>
      <c r="I2109" s="103"/>
    </row>
    <row r="2110" spans="1:9" s="26" customFormat="1" x14ac:dyDescent="0.25">
      <c r="A2110" s="38"/>
      <c r="C2110" s="38"/>
      <c r="D2110" s="142"/>
      <c r="E2110" s="140"/>
      <c r="F2110" s="103"/>
      <c r="G2110" s="103"/>
      <c r="H2110" s="103"/>
      <c r="I2110" s="103"/>
    </row>
    <row r="2111" spans="1:9" s="26" customFormat="1" x14ac:dyDescent="0.25">
      <c r="A2111" s="38"/>
      <c r="C2111" s="38"/>
      <c r="D2111" s="142"/>
      <c r="E2111" s="140"/>
      <c r="F2111" s="103"/>
      <c r="G2111" s="103"/>
      <c r="H2111" s="103"/>
      <c r="I2111" s="103"/>
    </row>
    <row r="2112" spans="1:9" s="26" customFormat="1" x14ac:dyDescent="0.25">
      <c r="A2112" s="38"/>
      <c r="C2112" s="38"/>
      <c r="D2112" s="142"/>
      <c r="E2112" s="140"/>
      <c r="F2112" s="103"/>
      <c r="G2112" s="103"/>
      <c r="H2112" s="103"/>
      <c r="I2112" s="103"/>
    </row>
    <row r="2113" spans="1:9" s="26" customFormat="1" x14ac:dyDescent="0.25">
      <c r="A2113" s="38"/>
      <c r="C2113" s="38"/>
      <c r="D2113" s="142"/>
      <c r="E2113" s="140"/>
      <c r="F2113" s="103"/>
      <c r="G2113" s="103"/>
      <c r="H2113" s="103"/>
      <c r="I2113" s="103"/>
    </row>
    <row r="2114" spans="1:9" s="26" customFormat="1" x14ac:dyDescent="0.25">
      <c r="A2114" s="38"/>
      <c r="C2114" s="38"/>
      <c r="D2114" s="142"/>
      <c r="E2114" s="140"/>
      <c r="F2114" s="103"/>
      <c r="G2114" s="103"/>
      <c r="H2114" s="103"/>
      <c r="I2114" s="103"/>
    </row>
    <row r="2115" spans="1:9" s="26" customFormat="1" x14ac:dyDescent="0.25">
      <c r="A2115" s="38"/>
      <c r="C2115" s="38"/>
      <c r="D2115" s="142"/>
      <c r="E2115" s="140"/>
      <c r="F2115" s="103"/>
      <c r="G2115" s="103"/>
      <c r="H2115" s="103"/>
      <c r="I2115" s="103"/>
    </row>
    <row r="2116" spans="1:9" s="26" customFormat="1" x14ac:dyDescent="0.25">
      <c r="A2116" s="38"/>
      <c r="C2116" s="38"/>
      <c r="D2116" s="142"/>
      <c r="E2116" s="140"/>
      <c r="F2116" s="103"/>
      <c r="G2116" s="103"/>
      <c r="H2116" s="103"/>
      <c r="I2116" s="103"/>
    </row>
    <row r="2117" spans="1:9" s="26" customFormat="1" x14ac:dyDescent="0.25">
      <c r="A2117" s="38"/>
      <c r="C2117" s="38"/>
      <c r="D2117" s="142"/>
      <c r="E2117" s="140"/>
      <c r="F2117" s="103"/>
      <c r="G2117" s="103"/>
      <c r="H2117" s="103"/>
      <c r="I2117" s="103"/>
    </row>
    <row r="2118" spans="1:9" s="26" customFormat="1" x14ac:dyDescent="0.25">
      <c r="A2118" s="38"/>
      <c r="C2118" s="38"/>
      <c r="D2118" s="142"/>
      <c r="E2118" s="140"/>
      <c r="F2118" s="103"/>
      <c r="G2118" s="103"/>
      <c r="H2118" s="103"/>
      <c r="I2118" s="103"/>
    </row>
    <row r="2119" spans="1:9" s="26" customFormat="1" x14ac:dyDescent="0.25">
      <c r="A2119" s="38"/>
      <c r="C2119" s="38"/>
      <c r="D2119" s="142"/>
      <c r="E2119" s="140"/>
      <c r="F2119" s="103"/>
      <c r="G2119" s="103"/>
      <c r="H2119" s="103"/>
      <c r="I2119" s="103"/>
    </row>
    <row r="2120" spans="1:9" s="26" customFormat="1" x14ac:dyDescent="0.25">
      <c r="A2120" s="38"/>
      <c r="C2120" s="38"/>
      <c r="D2120" s="142"/>
      <c r="E2120" s="140"/>
      <c r="F2120" s="103"/>
      <c r="G2120" s="103"/>
      <c r="H2120" s="103"/>
      <c r="I2120" s="103"/>
    </row>
    <row r="2121" spans="1:9" s="26" customFormat="1" x14ac:dyDescent="0.25">
      <c r="A2121" s="38"/>
      <c r="C2121" s="38"/>
      <c r="D2121" s="142"/>
      <c r="E2121" s="140"/>
      <c r="F2121" s="103"/>
      <c r="G2121" s="103"/>
      <c r="H2121" s="103"/>
      <c r="I2121" s="103"/>
    </row>
    <row r="2122" spans="1:9" s="26" customFormat="1" x14ac:dyDescent="0.25">
      <c r="A2122" s="38"/>
      <c r="C2122" s="38"/>
      <c r="D2122" s="142"/>
      <c r="E2122" s="140"/>
      <c r="F2122" s="103"/>
      <c r="G2122" s="103"/>
      <c r="H2122" s="103"/>
      <c r="I2122" s="103"/>
    </row>
    <row r="2123" spans="1:9" s="26" customFormat="1" x14ac:dyDescent="0.25">
      <c r="A2123" s="38"/>
      <c r="C2123" s="38"/>
      <c r="D2123" s="142"/>
      <c r="E2123" s="140"/>
      <c r="F2123" s="103"/>
      <c r="G2123" s="103"/>
      <c r="H2123" s="103"/>
      <c r="I2123" s="103"/>
    </row>
    <row r="2124" spans="1:9" s="26" customFormat="1" x14ac:dyDescent="0.25">
      <c r="A2124" s="38"/>
      <c r="C2124" s="38"/>
      <c r="D2124" s="142"/>
      <c r="E2124" s="140"/>
      <c r="F2124" s="103"/>
      <c r="G2124" s="103"/>
      <c r="H2124" s="103"/>
      <c r="I2124" s="103"/>
    </row>
    <row r="2125" spans="1:9" s="26" customFormat="1" x14ac:dyDescent="0.25">
      <c r="A2125" s="38"/>
      <c r="C2125" s="38"/>
      <c r="D2125" s="142"/>
      <c r="E2125" s="140"/>
      <c r="F2125" s="103"/>
      <c r="G2125" s="103"/>
      <c r="H2125" s="103"/>
      <c r="I2125" s="103"/>
    </row>
    <row r="2126" spans="1:9" s="26" customFormat="1" x14ac:dyDescent="0.25">
      <c r="A2126" s="38"/>
      <c r="C2126" s="38"/>
      <c r="D2126" s="142"/>
      <c r="E2126" s="140"/>
      <c r="F2126" s="103"/>
      <c r="G2126" s="103"/>
      <c r="H2126" s="103"/>
      <c r="I2126" s="103"/>
    </row>
    <row r="2127" spans="1:9" s="26" customFormat="1" x14ac:dyDescent="0.25">
      <c r="A2127" s="38"/>
      <c r="C2127" s="38"/>
      <c r="D2127" s="142"/>
      <c r="E2127" s="140"/>
      <c r="F2127" s="103"/>
      <c r="G2127" s="103"/>
      <c r="H2127" s="103"/>
      <c r="I2127" s="103"/>
    </row>
    <row r="2128" spans="1:9" s="26" customFormat="1" x14ac:dyDescent="0.25">
      <c r="A2128" s="38"/>
      <c r="C2128" s="38"/>
      <c r="D2128" s="142"/>
      <c r="E2128" s="140"/>
      <c r="F2128" s="103"/>
      <c r="G2128" s="103"/>
      <c r="H2128" s="103"/>
      <c r="I2128" s="103"/>
    </row>
    <row r="2129" spans="1:9" s="26" customFormat="1" x14ac:dyDescent="0.25">
      <c r="A2129" s="38"/>
      <c r="C2129" s="38"/>
      <c r="D2129" s="142"/>
      <c r="E2129" s="140"/>
      <c r="F2129" s="103"/>
      <c r="G2129" s="103"/>
      <c r="H2129" s="103"/>
      <c r="I2129" s="103"/>
    </row>
    <row r="2130" spans="1:9" s="26" customFormat="1" x14ac:dyDescent="0.25">
      <c r="A2130" s="38"/>
      <c r="C2130" s="38"/>
      <c r="D2130" s="142"/>
      <c r="E2130" s="140"/>
      <c r="F2130" s="103"/>
      <c r="G2130" s="103"/>
      <c r="H2130" s="103"/>
      <c r="I2130" s="103"/>
    </row>
    <row r="2131" spans="1:9" s="26" customFormat="1" x14ac:dyDescent="0.25">
      <c r="A2131" s="38"/>
      <c r="C2131" s="38"/>
      <c r="D2131" s="142"/>
      <c r="E2131" s="140"/>
      <c r="F2131" s="103"/>
      <c r="G2131" s="103"/>
      <c r="H2131" s="103"/>
      <c r="I2131" s="103"/>
    </row>
    <row r="2132" spans="1:9" s="26" customFormat="1" x14ac:dyDescent="0.25">
      <c r="A2132" s="38"/>
      <c r="C2132" s="38"/>
      <c r="D2132" s="142"/>
      <c r="E2132" s="140"/>
      <c r="F2132" s="103"/>
      <c r="G2132" s="103"/>
      <c r="H2132" s="103"/>
      <c r="I2132" s="103"/>
    </row>
    <row r="2133" spans="1:9" s="26" customFormat="1" x14ac:dyDescent="0.25">
      <c r="A2133" s="38"/>
      <c r="C2133" s="38"/>
      <c r="D2133" s="142"/>
      <c r="E2133" s="140"/>
      <c r="F2133" s="103"/>
      <c r="G2133" s="103"/>
      <c r="H2133" s="103"/>
      <c r="I2133" s="103"/>
    </row>
    <row r="2134" spans="1:9" s="26" customFormat="1" x14ac:dyDescent="0.25">
      <c r="A2134" s="38"/>
      <c r="C2134" s="38"/>
      <c r="D2134" s="142"/>
      <c r="E2134" s="140"/>
      <c r="F2134" s="103"/>
      <c r="G2134" s="103"/>
      <c r="H2134" s="103"/>
      <c r="I2134" s="103"/>
    </row>
    <row r="2135" spans="1:9" s="26" customFormat="1" x14ac:dyDescent="0.25">
      <c r="A2135" s="38"/>
      <c r="C2135" s="38"/>
      <c r="D2135" s="142"/>
      <c r="E2135" s="140"/>
      <c r="F2135" s="103"/>
      <c r="G2135" s="103"/>
      <c r="H2135" s="103"/>
      <c r="I2135" s="103"/>
    </row>
    <row r="2136" spans="1:9" s="26" customFormat="1" x14ac:dyDescent="0.25">
      <c r="A2136" s="38"/>
      <c r="C2136" s="38"/>
      <c r="D2136" s="142"/>
      <c r="E2136" s="140"/>
      <c r="F2136" s="103"/>
      <c r="G2136" s="103"/>
      <c r="H2136" s="103"/>
      <c r="I2136" s="103"/>
    </row>
    <row r="2137" spans="1:9" s="26" customFormat="1" x14ac:dyDescent="0.25">
      <c r="A2137" s="38"/>
      <c r="C2137" s="38"/>
      <c r="D2137" s="142"/>
      <c r="E2137" s="140"/>
      <c r="F2137" s="103"/>
      <c r="G2137" s="103"/>
      <c r="H2137" s="103"/>
      <c r="I2137" s="103"/>
    </row>
    <row r="2138" spans="1:9" s="26" customFormat="1" x14ac:dyDescent="0.25">
      <c r="A2138" s="38"/>
      <c r="C2138" s="38"/>
      <c r="D2138" s="142"/>
      <c r="E2138" s="140"/>
      <c r="F2138" s="103"/>
      <c r="G2138" s="103"/>
      <c r="H2138" s="103"/>
      <c r="I2138" s="103"/>
    </row>
    <row r="2139" spans="1:9" s="26" customFormat="1" x14ac:dyDescent="0.25">
      <c r="A2139" s="38"/>
      <c r="C2139" s="38"/>
      <c r="D2139" s="142"/>
      <c r="E2139" s="140"/>
      <c r="F2139" s="103"/>
      <c r="G2139" s="103"/>
      <c r="H2139" s="103"/>
      <c r="I2139" s="103"/>
    </row>
    <row r="2140" spans="1:9" s="26" customFormat="1" x14ac:dyDescent="0.25">
      <c r="A2140" s="38"/>
      <c r="C2140" s="38"/>
      <c r="D2140" s="142"/>
      <c r="E2140" s="140"/>
      <c r="F2140" s="103"/>
      <c r="G2140" s="103"/>
      <c r="H2140" s="103"/>
      <c r="I2140" s="103"/>
    </row>
    <row r="2141" spans="1:9" s="26" customFormat="1" x14ac:dyDescent="0.25">
      <c r="A2141" s="38"/>
      <c r="C2141" s="38"/>
      <c r="D2141" s="142"/>
      <c r="E2141" s="140"/>
      <c r="F2141" s="103"/>
      <c r="G2141" s="103"/>
      <c r="H2141" s="103"/>
      <c r="I2141" s="103"/>
    </row>
    <row r="2142" spans="1:9" s="26" customFormat="1" x14ac:dyDescent="0.25">
      <c r="A2142" s="38"/>
      <c r="C2142" s="38"/>
      <c r="D2142" s="142"/>
      <c r="E2142" s="140"/>
      <c r="F2142" s="103"/>
      <c r="G2142" s="103"/>
      <c r="H2142" s="103"/>
      <c r="I2142" s="103"/>
    </row>
    <row r="2143" spans="1:9" s="26" customFormat="1" x14ac:dyDescent="0.25">
      <c r="A2143" s="38"/>
      <c r="C2143" s="38"/>
      <c r="D2143" s="142"/>
      <c r="E2143" s="140"/>
      <c r="F2143" s="103"/>
      <c r="G2143" s="103"/>
      <c r="H2143" s="103"/>
      <c r="I2143" s="103"/>
    </row>
    <row r="2144" spans="1:9" s="26" customFormat="1" x14ac:dyDescent="0.25">
      <c r="A2144" s="38"/>
      <c r="C2144" s="38"/>
      <c r="D2144" s="142"/>
      <c r="E2144" s="140"/>
      <c r="F2144" s="103"/>
      <c r="G2144" s="103"/>
      <c r="H2144" s="103"/>
      <c r="I2144" s="103"/>
    </row>
    <row r="2145" spans="1:9" s="26" customFormat="1" x14ac:dyDescent="0.25">
      <c r="A2145" s="38"/>
      <c r="C2145" s="38"/>
      <c r="D2145" s="142"/>
      <c r="E2145" s="140"/>
      <c r="F2145" s="103"/>
      <c r="G2145" s="103"/>
      <c r="H2145" s="103"/>
      <c r="I2145" s="103"/>
    </row>
    <row r="2146" spans="1:9" s="26" customFormat="1" x14ac:dyDescent="0.25">
      <c r="A2146" s="38"/>
      <c r="C2146" s="38"/>
      <c r="D2146" s="142"/>
      <c r="E2146" s="140"/>
      <c r="F2146" s="103"/>
      <c r="G2146" s="103"/>
      <c r="H2146" s="103"/>
      <c r="I2146" s="103"/>
    </row>
    <row r="2147" spans="1:9" s="26" customFormat="1" x14ac:dyDescent="0.25">
      <c r="A2147" s="38"/>
      <c r="C2147" s="38"/>
      <c r="D2147" s="142"/>
      <c r="E2147" s="140"/>
      <c r="F2147" s="103"/>
      <c r="G2147" s="103"/>
      <c r="H2147" s="103"/>
      <c r="I2147" s="103"/>
    </row>
    <row r="2148" spans="1:9" s="26" customFormat="1" x14ac:dyDescent="0.25">
      <c r="A2148" s="38"/>
      <c r="C2148" s="38"/>
      <c r="D2148" s="142"/>
      <c r="E2148" s="140"/>
      <c r="F2148" s="103"/>
      <c r="G2148" s="103"/>
      <c r="H2148" s="103"/>
      <c r="I2148" s="103"/>
    </row>
    <row r="2149" spans="1:9" s="26" customFormat="1" x14ac:dyDescent="0.25">
      <c r="A2149" s="38"/>
      <c r="C2149" s="38"/>
      <c r="D2149" s="142"/>
      <c r="E2149" s="140"/>
      <c r="F2149" s="103"/>
      <c r="G2149" s="103"/>
      <c r="H2149" s="103"/>
      <c r="I2149" s="103"/>
    </row>
    <row r="2150" spans="1:9" s="26" customFormat="1" x14ac:dyDescent="0.25">
      <c r="A2150" s="38"/>
      <c r="C2150" s="38"/>
      <c r="D2150" s="142"/>
      <c r="E2150" s="140"/>
      <c r="F2150" s="103"/>
      <c r="G2150" s="103"/>
      <c r="H2150" s="103"/>
      <c r="I2150" s="103"/>
    </row>
    <row r="2151" spans="1:9" s="26" customFormat="1" x14ac:dyDescent="0.25">
      <c r="A2151" s="38"/>
      <c r="C2151" s="38"/>
      <c r="D2151" s="142"/>
      <c r="E2151" s="140"/>
      <c r="F2151" s="103"/>
      <c r="G2151" s="103"/>
      <c r="H2151" s="103"/>
      <c r="I2151" s="103"/>
    </row>
    <row r="2152" spans="1:9" s="26" customFormat="1" x14ac:dyDescent="0.25">
      <c r="A2152" s="38"/>
      <c r="C2152" s="38"/>
      <c r="D2152" s="142"/>
      <c r="E2152" s="140"/>
      <c r="F2152" s="103"/>
      <c r="G2152" s="103"/>
      <c r="H2152" s="103"/>
      <c r="I2152" s="103"/>
    </row>
    <row r="2153" spans="1:9" s="26" customFormat="1" x14ac:dyDescent="0.25">
      <c r="A2153" s="38"/>
      <c r="C2153" s="38"/>
      <c r="D2153" s="142"/>
      <c r="E2153" s="140"/>
      <c r="F2153" s="103"/>
      <c r="G2153" s="103"/>
      <c r="H2153" s="103"/>
      <c r="I2153" s="103"/>
    </row>
    <row r="2154" spans="1:9" s="26" customFormat="1" x14ac:dyDescent="0.25">
      <c r="A2154" s="38"/>
      <c r="C2154" s="38"/>
      <c r="D2154" s="142"/>
      <c r="E2154" s="140"/>
      <c r="F2154" s="103"/>
      <c r="G2154" s="103"/>
      <c r="H2154" s="103"/>
      <c r="I2154" s="103"/>
    </row>
    <row r="2155" spans="1:9" s="26" customFormat="1" x14ac:dyDescent="0.25">
      <c r="A2155" s="38"/>
      <c r="C2155" s="38"/>
      <c r="D2155" s="142"/>
      <c r="E2155" s="140"/>
      <c r="F2155" s="103"/>
      <c r="G2155" s="103"/>
      <c r="H2155" s="103"/>
      <c r="I2155" s="103"/>
    </row>
    <row r="2156" spans="1:9" s="26" customFormat="1" x14ac:dyDescent="0.25">
      <c r="A2156" s="38"/>
      <c r="C2156" s="38"/>
      <c r="D2156" s="142"/>
      <c r="E2156" s="140"/>
      <c r="F2156" s="103"/>
      <c r="G2156" s="103"/>
      <c r="H2156" s="103"/>
      <c r="I2156" s="103"/>
    </row>
    <row r="2157" spans="1:9" s="26" customFormat="1" x14ac:dyDescent="0.25">
      <c r="A2157" s="38"/>
      <c r="C2157" s="38"/>
      <c r="D2157" s="142"/>
      <c r="E2157" s="140"/>
      <c r="F2157" s="103"/>
      <c r="G2157" s="103"/>
      <c r="H2157" s="103"/>
      <c r="I2157" s="103"/>
    </row>
    <row r="2158" spans="1:9" s="26" customFormat="1" x14ac:dyDescent="0.25">
      <c r="A2158" s="38"/>
      <c r="C2158" s="38"/>
      <c r="D2158" s="142"/>
      <c r="E2158" s="140"/>
      <c r="F2158" s="103"/>
      <c r="G2158" s="103"/>
      <c r="H2158" s="103"/>
      <c r="I2158" s="103"/>
    </row>
    <row r="2159" spans="1:9" s="26" customFormat="1" x14ac:dyDescent="0.25">
      <c r="A2159" s="38"/>
      <c r="C2159" s="38"/>
      <c r="D2159" s="142"/>
      <c r="E2159" s="140"/>
      <c r="F2159" s="103"/>
      <c r="G2159" s="103"/>
      <c r="H2159" s="103"/>
      <c r="I2159" s="103"/>
    </row>
    <row r="2160" spans="1:9" s="26" customFormat="1" x14ac:dyDescent="0.25">
      <c r="A2160" s="38"/>
      <c r="C2160" s="38"/>
      <c r="D2160" s="142"/>
      <c r="E2160" s="140"/>
      <c r="F2160" s="103"/>
      <c r="G2160" s="103"/>
      <c r="H2160" s="103"/>
      <c r="I2160" s="103"/>
    </row>
    <row r="2161" spans="1:9" s="26" customFormat="1" x14ac:dyDescent="0.25">
      <c r="A2161" s="38"/>
      <c r="C2161" s="38"/>
      <c r="D2161" s="142"/>
      <c r="E2161" s="140"/>
      <c r="F2161" s="103"/>
      <c r="G2161" s="103"/>
      <c r="H2161" s="103"/>
      <c r="I2161" s="103"/>
    </row>
    <row r="2162" spans="1:9" s="26" customFormat="1" x14ac:dyDescent="0.25">
      <c r="A2162" s="38"/>
      <c r="C2162" s="38"/>
      <c r="D2162" s="142"/>
      <c r="E2162" s="140"/>
      <c r="F2162" s="103"/>
      <c r="G2162" s="103"/>
      <c r="H2162" s="103"/>
      <c r="I2162" s="103"/>
    </row>
    <row r="2163" spans="1:9" s="26" customFormat="1" x14ac:dyDescent="0.25">
      <c r="A2163" s="38"/>
      <c r="C2163" s="38"/>
      <c r="D2163" s="142"/>
      <c r="E2163" s="140"/>
      <c r="F2163" s="103"/>
      <c r="G2163" s="103"/>
      <c r="H2163" s="103"/>
      <c r="I2163" s="103"/>
    </row>
    <row r="2164" spans="1:9" s="26" customFormat="1" x14ac:dyDescent="0.25">
      <c r="A2164" s="38"/>
      <c r="C2164" s="38"/>
      <c r="D2164" s="142"/>
      <c r="E2164" s="140"/>
      <c r="F2164" s="103"/>
      <c r="G2164" s="103"/>
      <c r="H2164" s="103"/>
      <c r="I2164" s="103"/>
    </row>
    <row r="2165" spans="1:9" s="26" customFormat="1" x14ac:dyDescent="0.25">
      <c r="A2165" s="38"/>
      <c r="C2165" s="38"/>
      <c r="D2165" s="142"/>
      <c r="E2165" s="140"/>
      <c r="F2165" s="103"/>
      <c r="G2165" s="103"/>
      <c r="H2165" s="103"/>
      <c r="I2165" s="103"/>
    </row>
    <row r="2166" spans="1:9" s="26" customFormat="1" x14ac:dyDescent="0.25">
      <c r="A2166" s="38"/>
      <c r="C2166" s="38"/>
      <c r="D2166" s="142"/>
      <c r="E2166" s="140"/>
      <c r="F2166" s="103"/>
      <c r="G2166" s="103"/>
      <c r="H2166" s="103"/>
      <c r="I2166" s="103"/>
    </row>
    <row r="2167" spans="1:9" s="26" customFormat="1" x14ac:dyDescent="0.25">
      <c r="A2167" s="38"/>
      <c r="C2167" s="38"/>
      <c r="D2167" s="142"/>
      <c r="E2167" s="140"/>
      <c r="F2167" s="103"/>
      <c r="G2167" s="103"/>
      <c r="H2167" s="103"/>
      <c r="I2167" s="103"/>
    </row>
    <row r="2168" spans="1:9" s="26" customFormat="1" x14ac:dyDescent="0.25">
      <c r="A2168" s="38"/>
      <c r="C2168" s="38"/>
      <c r="D2168" s="142"/>
      <c r="E2168" s="140"/>
      <c r="F2168" s="103"/>
      <c r="G2168" s="103"/>
      <c r="H2168" s="103"/>
      <c r="I2168" s="103"/>
    </row>
    <row r="2169" spans="1:9" s="26" customFormat="1" x14ac:dyDescent="0.25">
      <c r="A2169" s="38"/>
      <c r="C2169" s="38"/>
      <c r="D2169" s="142"/>
      <c r="E2169" s="140"/>
      <c r="F2169" s="103"/>
      <c r="G2169" s="103"/>
      <c r="H2169" s="103"/>
      <c r="I2169" s="103"/>
    </row>
    <row r="2170" spans="1:9" s="26" customFormat="1" x14ac:dyDescent="0.25">
      <c r="A2170" s="38"/>
      <c r="C2170" s="38"/>
      <c r="D2170" s="142"/>
      <c r="E2170" s="140"/>
      <c r="F2170" s="103"/>
      <c r="G2170" s="103"/>
      <c r="H2170" s="103"/>
      <c r="I2170" s="103"/>
    </row>
    <row r="2171" spans="1:9" s="26" customFormat="1" x14ac:dyDescent="0.25">
      <c r="A2171" s="38"/>
      <c r="C2171" s="38"/>
      <c r="D2171" s="142"/>
      <c r="E2171" s="140"/>
      <c r="F2171" s="103"/>
      <c r="G2171" s="103"/>
      <c r="H2171" s="103"/>
      <c r="I2171" s="103"/>
    </row>
    <row r="2172" spans="1:9" s="26" customFormat="1" x14ac:dyDescent="0.25">
      <c r="A2172" s="38"/>
      <c r="C2172" s="38"/>
      <c r="D2172" s="142"/>
      <c r="E2172" s="140"/>
      <c r="F2172" s="103"/>
      <c r="G2172" s="103"/>
      <c r="H2172" s="103"/>
      <c r="I2172" s="103"/>
    </row>
    <row r="2173" spans="1:9" s="26" customFormat="1" x14ac:dyDescent="0.25">
      <c r="A2173" s="38"/>
      <c r="C2173" s="38"/>
      <c r="D2173" s="142"/>
      <c r="E2173" s="140"/>
      <c r="F2173" s="103"/>
      <c r="G2173" s="103"/>
      <c r="H2173" s="103"/>
      <c r="I2173" s="103"/>
    </row>
    <row r="2174" spans="1:9" s="26" customFormat="1" x14ac:dyDescent="0.25">
      <c r="A2174" s="38"/>
      <c r="C2174" s="38"/>
      <c r="D2174" s="142"/>
      <c r="E2174" s="140"/>
      <c r="F2174" s="103"/>
      <c r="G2174" s="103"/>
      <c r="H2174" s="103"/>
      <c r="I2174" s="103"/>
    </row>
    <row r="2175" spans="1:9" s="26" customFormat="1" x14ac:dyDescent="0.25">
      <c r="A2175" s="38"/>
      <c r="C2175" s="38"/>
      <c r="D2175" s="142"/>
      <c r="E2175" s="140"/>
      <c r="F2175" s="103"/>
      <c r="G2175" s="103"/>
      <c r="H2175" s="103"/>
      <c r="I2175" s="103"/>
    </row>
    <row r="2176" spans="1:9" s="26" customFormat="1" x14ac:dyDescent="0.25">
      <c r="A2176" s="38"/>
      <c r="C2176" s="38"/>
      <c r="D2176" s="142"/>
      <c r="E2176" s="140"/>
      <c r="F2176" s="103"/>
      <c r="G2176" s="103"/>
      <c r="H2176" s="103"/>
      <c r="I2176" s="103"/>
    </row>
    <row r="2177" spans="1:9" s="26" customFormat="1" x14ac:dyDescent="0.25">
      <c r="A2177" s="38"/>
      <c r="C2177" s="38"/>
      <c r="D2177" s="142"/>
      <c r="E2177" s="140"/>
      <c r="F2177" s="103"/>
      <c r="G2177" s="103"/>
      <c r="H2177" s="103"/>
      <c r="I2177" s="103"/>
    </row>
    <row r="2178" spans="1:9" s="26" customFormat="1" x14ac:dyDescent="0.25">
      <c r="A2178" s="38"/>
      <c r="C2178" s="38"/>
      <c r="D2178" s="142"/>
      <c r="E2178" s="140"/>
      <c r="F2178" s="103"/>
      <c r="G2178" s="103"/>
      <c r="H2178" s="103"/>
      <c r="I2178" s="103"/>
    </row>
    <row r="2179" spans="1:9" s="26" customFormat="1" x14ac:dyDescent="0.25">
      <c r="A2179" s="38"/>
      <c r="C2179" s="38"/>
      <c r="D2179" s="142"/>
      <c r="E2179" s="140"/>
      <c r="F2179" s="103"/>
      <c r="G2179" s="103"/>
      <c r="H2179" s="103"/>
      <c r="I2179" s="103"/>
    </row>
    <row r="2180" spans="1:9" s="26" customFormat="1" x14ac:dyDescent="0.25">
      <c r="A2180" s="38"/>
      <c r="C2180" s="38"/>
      <c r="D2180" s="142"/>
      <c r="E2180" s="140"/>
      <c r="F2180" s="103"/>
      <c r="G2180" s="103"/>
      <c r="H2180" s="103"/>
      <c r="I2180" s="103"/>
    </row>
    <row r="2181" spans="1:9" s="26" customFormat="1" x14ac:dyDescent="0.25">
      <c r="A2181" s="38"/>
      <c r="C2181" s="38"/>
      <c r="D2181" s="142"/>
      <c r="E2181" s="140"/>
      <c r="F2181" s="103"/>
      <c r="G2181" s="103"/>
      <c r="H2181" s="103"/>
      <c r="I2181" s="103"/>
    </row>
    <row r="2182" spans="1:9" s="26" customFormat="1" x14ac:dyDescent="0.25">
      <c r="A2182" s="38"/>
      <c r="C2182" s="38"/>
      <c r="D2182" s="142"/>
      <c r="E2182" s="140"/>
      <c r="F2182" s="103"/>
      <c r="G2182" s="103"/>
      <c r="H2182" s="103"/>
      <c r="I2182" s="103"/>
    </row>
    <row r="2183" spans="1:9" s="26" customFormat="1" x14ac:dyDescent="0.25">
      <c r="A2183" s="38"/>
      <c r="C2183" s="38"/>
      <c r="D2183" s="142"/>
      <c r="E2183" s="140"/>
      <c r="F2183" s="103"/>
      <c r="G2183" s="103"/>
      <c r="H2183" s="103"/>
      <c r="I2183" s="103"/>
    </row>
    <row r="2184" spans="1:9" s="26" customFormat="1" x14ac:dyDescent="0.25">
      <c r="A2184" s="38"/>
      <c r="C2184" s="38"/>
      <c r="D2184" s="142"/>
      <c r="E2184" s="140"/>
      <c r="F2184" s="103"/>
      <c r="G2184" s="103"/>
      <c r="H2184" s="103"/>
      <c r="I2184" s="103"/>
    </row>
    <row r="2185" spans="1:9" s="26" customFormat="1" x14ac:dyDescent="0.25">
      <c r="A2185" s="38"/>
      <c r="C2185" s="38"/>
      <c r="D2185" s="142"/>
      <c r="E2185" s="140"/>
      <c r="F2185" s="103"/>
      <c r="G2185" s="103"/>
      <c r="H2185" s="103"/>
      <c r="I2185" s="103"/>
    </row>
    <row r="2186" spans="1:9" s="26" customFormat="1" x14ac:dyDescent="0.25">
      <c r="A2186" s="38"/>
      <c r="C2186" s="38"/>
      <c r="D2186" s="142"/>
      <c r="E2186" s="140"/>
      <c r="F2186" s="103"/>
      <c r="G2186" s="103"/>
      <c r="H2186" s="103"/>
      <c r="I2186" s="103"/>
    </row>
    <row r="2187" spans="1:9" s="26" customFormat="1" x14ac:dyDescent="0.25">
      <c r="A2187" s="38"/>
      <c r="C2187" s="38"/>
      <c r="D2187" s="142"/>
      <c r="E2187" s="140"/>
      <c r="F2187" s="103"/>
      <c r="G2187" s="103"/>
      <c r="H2187" s="103"/>
      <c r="I2187" s="103"/>
    </row>
    <row r="2188" spans="1:9" s="26" customFormat="1" x14ac:dyDescent="0.25">
      <c r="A2188" s="38"/>
      <c r="C2188" s="38"/>
      <c r="D2188" s="142"/>
      <c r="E2188" s="140"/>
      <c r="F2188" s="103"/>
      <c r="G2188" s="103"/>
      <c r="H2188" s="103"/>
      <c r="I2188" s="103"/>
    </row>
    <row r="2189" spans="1:9" s="26" customFormat="1" x14ac:dyDescent="0.25">
      <c r="A2189" s="38"/>
      <c r="C2189" s="38"/>
      <c r="D2189" s="142"/>
      <c r="E2189" s="140"/>
      <c r="F2189" s="103"/>
      <c r="G2189" s="103"/>
      <c r="H2189" s="103"/>
      <c r="I2189" s="103"/>
    </row>
    <row r="2190" spans="1:9" s="26" customFormat="1" x14ac:dyDescent="0.25">
      <c r="A2190" s="38"/>
      <c r="C2190" s="38"/>
      <c r="D2190" s="142"/>
      <c r="E2190" s="140"/>
      <c r="F2190" s="103"/>
      <c r="G2190" s="103"/>
      <c r="H2190" s="103"/>
      <c r="I2190" s="103"/>
    </row>
    <row r="2191" spans="1:9" s="26" customFormat="1" x14ac:dyDescent="0.25">
      <c r="A2191" s="38"/>
      <c r="C2191" s="38"/>
      <c r="D2191" s="142"/>
      <c r="E2191" s="140"/>
      <c r="F2191" s="103"/>
      <c r="G2191" s="103"/>
      <c r="H2191" s="103"/>
      <c r="I2191" s="103"/>
    </row>
    <row r="2192" spans="1:9" s="26" customFormat="1" x14ac:dyDescent="0.25">
      <c r="A2192" s="38"/>
      <c r="C2192" s="38"/>
      <c r="D2192" s="142"/>
      <c r="E2192" s="140"/>
      <c r="F2192" s="103"/>
      <c r="G2192" s="103"/>
      <c r="H2192" s="103"/>
      <c r="I2192" s="103"/>
    </row>
    <row r="2193" spans="1:9" s="26" customFormat="1" x14ac:dyDescent="0.25">
      <c r="A2193" s="38"/>
      <c r="C2193" s="38"/>
      <c r="D2193" s="142"/>
      <c r="E2193" s="140"/>
      <c r="F2193" s="103"/>
      <c r="G2193" s="103"/>
      <c r="H2193" s="103"/>
      <c r="I2193" s="103"/>
    </row>
    <row r="2194" spans="1:9" s="26" customFormat="1" x14ac:dyDescent="0.25">
      <c r="A2194" s="38"/>
      <c r="C2194" s="38"/>
      <c r="D2194" s="142"/>
      <c r="E2194" s="140"/>
      <c r="F2194" s="103"/>
      <c r="G2194" s="103"/>
      <c r="H2194" s="103"/>
      <c r="I2194" s="103"/>
    </row>
    <row r="2195" spans="1:9" s="26" customFormat="1" x14ac:dyDescent="0.25">
      <c r="A2195" s="38"/>
      <c r="C2195" s="38"/>
      <c r="D2195" s="142"/>
      <c r="E2195" s="140"/>
      <c r="F2195" s="103"/>
      <c r="G2195" s="103"/>
      <c r="H2195" s="103"/>
      <c r="I2195" s="103"/>
    </row>
    <row r="2196" spans="1:9" s="26" customFormat="1" x14ac:dyDescent="0.25">
      <c r="A2196" s="38"/>
      <c r="C2196" s="38"/>
      <c r="D2196" s="142"/>
      <c r="E2196" s="140"/>
      <c r="F2196" s="103"/>
      <c r="G2196" s="103"/>
      <c r="H2196" s="103"/>
      <c r="I2196" s="103"/>
    </row>
    <row r="2197" spans="1:9" s="26" customFormat="1" x14ac:dyDescent="0.25">
      <c r="A2197" s="38"/>
      <c r="C2197" s="38"/>
      <c r="D2197" s="142"/>
      <c r="E2197" s="140"/>
      <c r="F2197" s="103"/>
      <c r="G2197" s="103"/>
      <c r="H2197" s="103"/>
      <c r="I2197" s="103"/>
    </row>
    <row r="2198" spans="1:9" s="26" customFormat="1" x14ac:dyDescent="0.25">
      <c r="A2198" s="38"/>
      <c r="C2198" s="38"/>
      <c r="D2198" s="142"/>
      <c r="E2198" s="140"/>
      <c r="F2198" s="103"/>
      <c r="G2198" s="103"/>
      <c r="H2198" s="103"/>
      <c r="I2198" s="103"/>
    </row>
    <row r="2199" spans="1:9" s="26" customFormat="1" x14ac:dyDescent="0.25">
      <c r="A2199" s="38"/>
      <c r="C2199" s="38"/>
      <c r="D2199" s="142"/>
      <c r="E2199" s="140"/>
      <c r="F2199" s="103"/>
      <c r="G2199" s="103"/>
      <c r="H2199" s="103"/>
      <c r="I2199" s="103"/>
    </row>
    <row r="2200" spans="1:9" s="26" customFormat="1" x14ac:dyDescent="0.25">
      <c r="A2200" s="38"/>
      <c r="C2200" s="38"/>
      <c r="D2200" s="142"/>
      <c r="E2200" s="140"/>
      <c r="F2200" s="103"/>
      <c r="G2200" s="103"/>
      <c r="H2200" s="103"/>
      <c r="I2200" s="103"/>
    </row>
    <row r="2201" spans="1:9" s="26" customFormat="1" x14ac:dyDescent="0.25">
      <c r="A2201" s="38"/>
      <c r="C2201" s="38"/>
      <c r="D2201" s="142"/>
      <c r="E2201" s="140"/>
      <c r="F2201" s="103"/>
      <c r="G2201" s="103"/>
      <c r="H2201" s="103"/>
      <c r="I2201" s="103"/>
    </row>
    <row r="2202" spans="1:9" s="26" customFormat="1" x14ac:dyDescent="0.25">
      <c r="A2202" s="38"/>
      <c r="C2202" s="38"/>
      <c r="D2202" s="142"/>
      <c r="E2202" s="140"/>
      <c r="F2202" s="103"/>
      <c r="G2202" s="103"/>
      <c r="H2202" s="103"/>
      <c r="I2202" s="103"/>
    </row>
    <row r="2203" spans="1:9" s="26" customFormat="1" x14ac:dyDescent="0.25">
      <c r="A2203" s="38"/>
      <c r="C2203" s="38"/>
      <c r="D2203" s="142"/>
      <c r="E2203" s="140"/>
      <c r="F2203" s="103"/>
      <c r="G2203" s="103"/>
      <c r="H2203" s="103"/>
      <c r="I2203" s="103"/>
    </row>
    <row r="2204" spans="1:9" s="26" customFormat="1" x14ac:dyDescent="0.25">
      <c r="A2204" s="38"/>
      <c r="C2204" s="38"/>
      <c r="D2204" s="142"/>
      <c r="E2204" s="140"/>
      <c r="F2204" s="103"/>
      <c r="G2204" s="103"/>
      <c r="H2204" s="103"/>
      <c r="I2204" s="103"/>
    </row>
    <row r="2205" spans="1:9" s="26" customFormat="1" x14ac:dyDescent="0.25">
      <c r="A2205" s="38"/>
      <c r="C2205" s="38"/>
      <c r="D2205" s="142"/>
      <c r="E2205" s="140"/>
      <c r="F2205" s="103"/>
      <c r="G2205" s="103"/>
      <c r="H2205" s="103"/>
      <c r="I2205" s="103"/>
    </row>
    <row r="2206" spans="1:9" s="26" customFormat="1" x14ac:dyDescent="0.25">
      <c r="A2206" s="38"/>
      <c r="C2206" s="38"/>
      <c r="D2206" s="142"/>
      <c r="E2206" s="140"/>
      <c r="F2206" s="103"/>
      <c r="G2206" s="103"/>
      <c r="H2206" s="103"/>
      <c r="I2206" s="103"/>
    </row>
    <row r="2207" spans="1:9" s="26" customFormat="1" x14ac:dyDescent="0.25">
      <c r="A2207" s="38"/>
      <c r="C2207" s="38"/>
      <c r="D2207" s="142"/>
      <c r="E2207" s="140"/>
      <c r="F2207" s="103"/>
      <c r="G2207" s="103"/>
      <c r="H2207" s="103"/>
      <c r="I2207" s="103"/>
    </row>
    <row r="2208" spans="1:9" s="26" customFormat="1" x14ac:dyDescent="0.25">
      <c r="A2208" s="38"/>
      <c r="C2208" s="38"/>
      <c r="D2208" s="142"/>
      <c r="E2208" s="140"/>
      <c r="F2208" s="103"/>
      <c r="G2208" s="103"/>
      <c r="H2208" s="103"/>
      <c r="I2208" s="103"/>
    </row>
    <row r="2209" spans="1:9" s="26" customFormat="1" x14ac:dyDescent="0.25">
      <c r="A2209" s="38"/>
      <c r="C2209" s="38"/>
      <c r="D2209" s="142"/>
      <c r="E2209" s="140"/>
      <c r="F2209" s="103"/>
      <c r="G2209" s="103"/>
      <c r="H2209" s="103"/>
      <c r="I2209" s="103"/>
    </row>
    <row r="2210" spans="1:9" s="26" customFormat="1" x14ac:dyDescent="0.25">
      <c r="A2210" s="38"/>
      <c r="C2210" s="38"/>
      <c r="D2210" s="142"/>
      <c r="E2210" s="140"/>
      <c r="F2210" s="103"/>
      <c r="G2210" s="103"/>
      <c r="H2210" s="103"/>
      <c r="I2210" s="103"/>
    </row>
    <row r="2211" spans="1:9" s="26" customFormat="1" x14ac:dyDescent="0.25">
      <c r="A2211" s="38"/>
      <c r="C2211" s="38"/>
      <c r="D2211" s="142"/>
      <c r="E2211" s="140"/>
      <c r="F2211" s="103"/>
      <c r="G2211" s="103"/>
      <c r="H2211" s="103"/>
      <c r="I2211" s="103"/>
    </row>
    <row r="2212" spans="1:9" s="26" customFormat="1" x14ac:dyDescent="0.25">
      <c r="A2212" s="38"/>
      <c r="C2212" s="38"/>
      <c r="D2212" s="142"/>
      <c r="E2212" s="140"/>
      <c r="F2212" s="103"/>
      <c r="G2212" s="103"/>
      <c r="H2212" s="103"/>
      <c r="I2212" s="103"/>
    </row>
    <row r="2213" spans="1:9" s="26" customFormat="1" x14ac:dyDescent="0.25">
      <c r="A2213" s="38"/>
      <c r="C2213" s="38"/>
      <c r="D2213" s="142"/>
      <c r="E2213" s="140"/>
      <c r="F2213" s="103"/>
      <c r="G2213" s="103"/>
      <c r="H2213" s="103"/>
      <c r="I2213" s="103"/>
    </row>
    <row r="2214" spans="1:9" s="26" customFormat="1" x14ac:dyDescent="0.25">
      <c r="A2214" s="38"/>
      <c r="C2214" s="38"/>
      <c r="D2214" s="142"/>
      <c r="E2214" s="140"/>
      <c r="F2214" s="103"/>
      <c r="G2214" s="103"/>
      <c r="H2214" s="103"/>
      <c r="I2214" s="103"/>
    </row>
    <row r="2215" spans="1:9" s="26" customFormat="1" x14ac:dyDescent="0.25">
      <c r="A2215" s="38"/>
      <c r="C2215" s="38"/>
      <c r="D2215" s="142"/>
      <c r="E2215" s="140"/>
      <c r="F2215" s="103"/>
      <c r="G2215" s="103"/>
      <c r="H2215" s="103"/>
      <c r="I2215" s="103"/>
    </row>
    <row r="2216" spans="1:9" s="26" customFormat="1" x14ac:dyDescent="0.25">
      <c r="A2216" s="38"/>
      <c r="C2216" s="38"/>
      <c r="D2216" s="142"/>
      <c r="E2216" s="140"/>
      <c r="F2216" s="103"/>
      <c r="G2216" s="103"/>
      <c r="H2216" s="103"/>
      <c r="I2216" s="103"/>
    </row>
    <row r="2217" spans="1:9" s="26" customFormat="1" x14ac:dyDescent="0.25">
      <c r="A2217" s="38"/>
      <c r="C2217" s="38"/>
      <c r="D2217" s="142"/>
      <c r="E2217" s="140"/>
      <c r="F2217" s="103"/>
      <c r="G2217" s="103"/>
      <c r="H2217" s="103"/>
      <c r="I2217" s="103"/>
    </row>
    <row r="2218" spans="1:9" s="26" customFormat="1" x14ac:dyDescent="0.25">
      <c r="A2218" s="38"/>
      <c r="C2218" s="38"/>
      <c r="D2218" s="142"/>
      <c r="E2218" s="140"/>
      <c r="F2218" s="103"/>
      <c r="G2218" s="103"/>
      <c r="H2218" s="103"/>
      <c r="I2218" s="103"/>
    </row>
    <row r="2219" spans="1:9" s="26" customFormat="1" x14ac:dyDescent="0.25">
      <c r="A2219" s="38"/>
      <c r="C2219" s="38"/>
      <c r="D2219" s="142"/>
      <c r="E2219" s="140"/>
      <c r="F2219" s="103"/>
      <c r="G2219" s="103"/>
      <c r="H2219" s="103"/>
      <c r="I2219" s="103"/>
    </row>
    <row r="2220" spans="1:9" s="26" customFormat="1" x14ac:dyDescent="0.25">
      <c r="A2220" s="38"/>
      <c r="C2220" s="38"/>
      <c r="D2220" s="142"/>
      <c r="E2220" s="140"/>
      <c r="F2220" s="103"/>
      <c r="G2220" s="103"/>
      <c r="H2220" s="103"/>
      <c r="I2220" s="103"/>
    </row>
    <row r="2221" spans="1:9" s="26" customFormat="1" x14ac:dyDescent="0.25">
      <c r="A2221" s="38"/>
      <c r="C2221" s="38"/>
      <c r="D2221" s="142"/>
      <c r="E2221" s="140"/>
      <c r="F2221" s="103"/>
      <c r="G2221" s="103"/>
      <c r="H2221" s="103"/>
      <c r="I2221" s="103"/>
    </row>
    <row r="2222" spans="1:9" s="26" customFormat="1" x14ac:dyDescent="0.25">
      <c r="A2222" s="38"/>
      <c r="C2222" s="38"/>
      <c r="D2222" s="142"/>
      <c r="E2222" s="140"/>
      <c r="F2222" s="103"/>
      <c r="G2222" s="103"/>
      <c r="H2222" s="103"/>
      <c r="I2222" s="103"/>
    </row>
    <row r="2223" spans="1:9" s="26" customFormat="1" x14ac:dyDescent="0.25">
      <c r="A2223" s="38"/>
      <c r="C2223" s="38"/>
      <c r="D2223" s="142"/>
      <c r="E2223" s="140"/>
      <c r="F2223" s="103"/>
      <c r="G2223" s="103"/>
      <c r="H2223" s="103"/>
      <c r="I2223" s="103"/>
    </row>
    <row r="2224" spans="1:9" s="26" customFormat="1" x14ac:dyDescent="0.25">
      <c r="A2224" s="38"/>
      <c r="C2224" s="38"/>
      <c r="D2224" s="142"/>
      <c r="E2224" s="140"/>
      <c r="F2224" s="103"/>
      <c r="G2224" s="103"/>
      <c r="H2224" s="103"/>
      <c r="I2224" s="103"/>
    </row>
    <row r="2225" spans="1:9" s="26" customFormat="1" x14ac:dyDescent="0.25">
      <c r="A2225" s="38"/>
      <c r="C2225" s="38"/>
      <c r="D2225" s="142"/>
      <c r="E2225" s="140"/>
      <c r="F2225" s="103"/>
      <c r="G2225" s="103"/>
      <c r="H2225" s="103"/>
      <c r="I2225" s="103"/>
    </row>
    <row r="2226" spans="1:9" s="26" customFormat="1" x14ac:dyDescent="0.25">
      <c r="A2226" s="38"/>
      <c r="C2226" s="38"/>
      <c r="D2226" s="142"/>
      <c r="E2226" s="140"/>
      <c r="F2226" s="103"/>
      <c r="G2226" s="103"/>
      <c r="H2226" s="103"/>
      <c r="I2226" s="103"/>
    </row>
    <row r="2227" spans="1:9" s="26" customFormat="1" x14ac:dyDescent="0.25">
      <c r="A2227" s="38"/>
      <c r="C2227" s="38"/>
      <c r="D2227" s="142"/>
      <c r="E2227" s="140"/>
      <c r="F2227" s="103"/>
      <c r="G2227" s="103"/>
      <c r="H2227" s="103"/>
      <c r="I2227" s="103"/>
    </row>
    <row r="2228" spans="1:9" s="26" customFormat="1" x14ac:dyDescent="0.25">
      <c r="A2228" s="38"/>
      <c r="C2228" s="38"/>
      <c r="D2228" s="142"/>
      <c r="E2228" s="140"/>
      <c r="F2228" s="103"/>
      <c r="G2228" s="103"/>
      <c r="H2228" s="103"/>
      <c r="I2228" s="103"/>
    </row>
    <row r="2229" spans="1:9" s="26" customFormat="1" x14ac:dyDescent="0.25">
      <c r="A2229" s="38"/>
      <c r="C2229" s="38"/>
      <c r="D2229" s="142"/>
      <c r="E2229" s="140"/>
      <c r="F2229" s="103"/>
      <c r="G2229" s="103"/>
      <c r="H2229" s="103"/>
      <c r="I2229" s="103"/>
    </row>
    <row r="2230" spans="1:9" s="26" customFormat="1" x14ac:dyDescent="0.25">
      <c r="A2230" s="38"/>
      <c r="C2230" s="38"/>
      <c r="D2230" s="142"/>
      <c r="E2230" s="140"/>
      <c r="F2230" s="103"/>
      <c r="G2230" s="103"/>
      <c r="H2230" s="103"/>
      <c r="I2230" s="103"/>
    </row>
    <row r="2231" spans="1:9" s="26" customFormat="1" x14ac:dyDescent="0.25">
      <c r="A2231" s="38"/>
      <c r="C2231" s="38"/>
      <c r="D2231" s="142"/>
      <c r="E2231" s="140"/>
      <c r="F2231" s="103"/>
      <c r="G2231" s="103"/>
      <c r="H2231" s="103"/>
      <c r="I2231" s="103"/>
    </row>
    <row r="2232" spans="1:9" s="26" customFormat="1" x14ac:dyDescent="0.25">
      <c r="A2232" s="38"/>
      <c r="C2232" s="38"/>
      <c r="D2232" s="142"/>
      <c r="E2232" s="140"/>
      <c r="F2232" s="103"/>
      <c r="G2232" s="103"/>
      <c r="H2232" s="103"/>
      <c r="I2232" s="103"/>
    </row>
    <row r="2233" spans="1:9" s="26" customFormat="1" x14ac:dyDescent="0.25">
      <c r="A2233" s="38"/>
      <c r="C2233" s="38"/>
      <c r="D2233" s="142"/>
      <c r="E2233" s="140"/>
      <c r="F2233" s="103"/>
      <c r="G2233" s="103"/>
      <c r="H2233" s="103"/>
      <c r="I2233" s="103"/>
    </row>
    <row r="2234" spans="1:9" s="26" customFormat="1" x14ac:dyDescent="0.25">
      <c r="A2234" s="38"/>
      <c r="C2234" s="38"/>
      <c r="D2234" s="142"/>
      <c r="E2234" s="140"/>
      <c r="F2234" s="103"/>
      <c r="G2234" s="103"/>
      <c r="H2234" s="103"/>
      <c r="I2234" s="103"/>
    </row>
    <row r="2235" spans="1:9" s="26" customFormat="1" x14ac:dyDescent="0.25">
      <c r="A2235" s="38"/>
      <c r="C2235" s="38"/>
      <c r="D2235" s="142"/>
      <c r="E2235" s="140"/>
      <c r="F2235" s="103"/>
      <c r="G2235" s="103"/>
      <c r="H2235" s="103"/>
      <c r="I2235" s="103"/>
    </row>
    <row r="2236" spans="1:9" s="26" customFormat="1" x14ac:dyDescent="0.25">
      <c r="A2236" s="38"/>
      <c r="C2236" s="38"/>
      <c r="D2236" s="142"/>
      <c r="E2236" s="140"/>
      <c r="F2236" s="103"/>
      <c r="G2236" s="103"/>
      <c r="H2236" s="103"/>
      <c r="I2236" s="103"/>
    </row>
    <row r="2237" spans="1:9" s="26" customFormat="1" x14ac:dyDescent="0.25">
      <c r="A2237" s="38"/>
      <c r="C2237" s="38"/>
      <c r="D2237" s="142"/>
      <c r="E2237" s="140"/>
      <c r="F2237" s="103"/>
      <c r="G2237" s="103"/>
      <c r="H2237" s="103"/>
      <c r="I2237" s="103"/>
    </row>
    <row r="2238" spans="1:9" s="26" customFormat="1" x14ac:dyDescent="0.25">
      <c r="A2238" s="38"/>
      <c r="C2238" s="38"/>
      <c r="D2238" s="142"/>
      <c r="E2238" s="140"/>
      <c r="F2238" s="103"/>
      <c r="G2238" s="103"/>
      <c r="H2238" s="103"/>
      <c r="I2238" s="103"/>
    </row>
    <row r="2239" spans="1:9" s="26" customFormat="1" x14ac:dyDescent="0.25">
      <c r="A2239" s="38"/>
      <c r="C2239" s="38"/>
      <c r="D2239" s="142"/>
      <c r="E2239" s="140"/>
      <c r="F2239" s="103"/>
      <c r="G2239" s="103"/>
      <c r="H2239" s="103"/>
      <c r="I2239" s="103"/>
    </row>
    <row r="2240" spans="1:9" s="26" customFormat="1" x14ac:dyDescent="0.25">
      <c r="A2240" s="38"/>
      <c r="C2240" s="38"/>
      <c r="D2240" s="142"/>
      <c r="E2240" s="140"/>
      <c r="F2240" s="103"/>
      <c r="G2240" s="103"/>
      <c r="H2240" s="103"/>
      <c r="I2240" s="103"/>
    </row>
    <row r="2241" spans="1:9" s="26" customFormat="1" x14ac:dyDescent="0.25">
      <c r="A2241" s="38"/>
      <c r="C2241" s="38"/>
      <c r="D2241" s="142"/>
      <c r="E2241" s="140"/>
      <c r="F2241" s="103"/>
      <c r="G2241" s="103"/>
      <c r="H2241" s="103"/>
      <c r="I2241" s="103"/>
    </row>
    <row r="2242" spans="1:9" s="26" customFormat="1" x14ac:dyDescent="0.25">
      <c r="A2242" s="38"/>
      <c r="C2242" s="38"/>
      <c r="D2242" s="142"/>
      <c r="E2242" s="140"/>
      <c r="F2242" s="103"/>
      <c r="G2242" s="103"/>
      <c r="H2242" s="103"/>
      <c r="I2242" s="103"/>
    </row>
    <row r="2243" spans="1:9" s="26" customFormat="1" x14ac:dyDescent="0.25">
      <c r="A2243" s="38"/>
      <c r="C2243" s="38"/>
      <c r="D2243" s="142"/>
      <c r="E2243" s="140"/>
      <c r="F2243" s="103"/>
      <c r="G2243" s="103"/>
      <c r="H2243" s="103"/>
      <c r="I2243" s="103"/>
    </row>
    <row r="2244" spans="1:9" s="26" customFormat="1" x14ac:dyDescent="0.25">
      <c r="A2244" s="38"/>
      <c r="C2244" s="38"/>
      <c r="D2244" s="142"/>
      <c r="E2244" s="140"/>
      <c r="F2244" s="103"/>
      <c r="G2244" s="103"/>
      <c r="H2244" s="103"/>
      <c r="I2244" s="103"/>
    </row>
    <row r="2245" spans="1:9" s="26" customFormat="1" x14ac:dyDescent="0.25">
      <c r="A2245" s="38"/>
      <c r="C2245" s="38"/>
      <c r="D2245" s="142"/>
      <c r="E2245" s="140"/>
      <c r="F2245" s="103"/>
      <c r="G2245" s="103"/>
      <c r="H2245" s="103"/>
      <c r="I2245" s="103"/>
    </row>
    <row r="2246" spans="1:9" s="26" customFormat="1" x14ac:dyDescent="0.25">
      <c r="A2246" s="38"/>
      <c r="C2246" s="38"/>
      <c r="D2246" s="142"/>
      <c r="E2246" s="140"/>
      <c r="F2246" s="103"/>
      <c r="G2246" s="103"/>
      <c r="H2246" s="103"/>
      <c r="I2246" s="103"/>
    </row>
    <row r="2247" spans="1:9" s="26" customFormat="1" x14ac:dyDescent="0.25">
      <c r="A2247" s="38"/>
      <c r="C2247" s="38"/>
      <c r="D2247" s="142"/>
      <c r="E2247" s="140"/>
      <c r="F2247" s="103"/>
      <c r="G2247" s="103"/>
      <c r="H2247" s="103"/>
      <c r="I2247" s="103"/>
    </row>
    <row r="2248" spans="1:9" s="26" customFormat="1" x14ac:dyDescent="0.25">
      <c r="A2248" s="38"/>
      <c r="C2248" s="38"/>
      <c r="D2248" s="142"/>
      <c r="E2248" s="140"/>
      <c r="F2248" s="103"/>
      <c r="G2248" s="103"/>
      <c r="H2248" s="103"/>
      <c r="I2248" s="103"/>
    </row>
    <row r="2249" spans="1:9" s="26" customFormat="1" x14ac:dyDescent="0.25">
      <c r="A2249" s="38"/>
      <c r="C2249" s="38"/>
      <c r="D2249" s="142"/>
      <c r="E2249" s="140"/>
      <c r="F2249" s="103"/>
      <c r="G2249" s="103"/>
      <c r="H2249" s="103"/>
      <c r="I2249" s="103"/>
    </row>
    <row r="2250" spans="1:9" s="26" customFormat="1" x14ac:dyDescent="0.25">
      <c r="A2250" s="38"/>
      <c r="C2250" s="38"/>
      <c r="D2250" s="142"/>
      <c r="E2250" s="140"/>
      <c r="F2250" s="103"/>
      <c r="G2250" s="103"/>
      <c r="H2250" s="103"/>
      <c r="I2250" s="103"/>
    </row>
    <row r="2251" spans="1:9" s="26" customFormat="1" x14ac:dyDescent="0.25">
      <c r="A2251" s="38"/>
      <c r="C2251" s="38"/>
      <c r="D2251" s="142"/>
      <c r="E2251" s="140"/>
      <c r="F2251" s="103"/>
      <c r="G2251" s="103"/>
      <c r="H2251" s="103"/>
      <c r="I2251" s="103"/>
    </row>
    <row r="2252" spans="1:9" s="26" customFormat="1" x14ac:dyDescent="0.25">
      <c r="A2252" s="38"/>
      <c r="C2252" s="38"/>
      <c r="D2252" s="142"/>
      <c r="E2252" s="140"/>
      <c r="F2252" s="103"/>
      <c r="G2252" s="103"/>
      <c r="H2252" s="103"/>
      <c r="I2252" s="103"/>
    </row>
    <row r="2253" spans="1:9" s="26" customFormat="1" x14ac:dyDescent="0.25">
      <c r="A2253" s="38"/>
      <c r="C2253" s="38"/>
      <c r="D2253" s="142"/>
      <c r="E2253" s="140"/>
      <c r="F2253" s="103"/>
      <c r="G2253" s="103"/>
      <c r="H2253" s="103"/>
      <c r="I2253" s="103"/>
    </row>
    <row r="2254" spans="1:9" s="26" customFormat="1" x14ac:dyDescent="0.25">
      <c r="A2254" s="38"/>
      <c r="C2254" s="38"/>
      <c r="D2254" s="142"/>
      <c r="E2254" s="140"/>
      <c r="F2254" s="103"/>
      <c r="G2254" s="103"/>
      <c r="H2254" s="103"/>
      <c r="I2254" s="103"/>
    </row>
    <row r="2255" spans="1:9" s="26" customFormat="1" x14ac:dyDescent="0.25">
      <c r="A2255" s="38"/>
      <c r="C2255" s="38"/>
      <c r="D2255" s="142"/>
      <c r="E2255" s="140"/>
      <c r="F2255" s="103"/>
      <c r="G2255" s="103"/>
      <c r="H2255" s="103"/>
      <c r="I2255" s="103"/>
    </row>
    <row r="2256" spans="1:9" s="26" customFormat="1" x14ac:dyDescent="0.25">
      <c r="A2256" s="38"/>
      <c r="C2256" s="38"/>
      <c r="D2256" s="142"/>
      <c r="E2256" s="140"/>
      <c r="F2256" s="103"/>
      <c r="G2256" s="103"/>
      <c r="H2256" s="103"/>
      <c r="I2256" s="103"/>
    </row>
    <row r="2257" spans="1:9" s="26" customFormat="1" x14ac:dyDescent="0.25">
      <c r="A2257" s="38"/>
      <c r="C2257" s="38"/>
      <c r="D2257" s="142"/>
      <c r="E2257" s="140"/>
      <c r="F2257" s="103"/>
      <c r="G2257" s="103"/>
      <c r="H2257" s="103"/>
      <c r="I2257" s="103"/>
    </row>
    <row r="2258" spans="1:9" s="26" customFormat="1" x14ac:dyDescent="0.25">
      <c r="A2258" s="38"/>
      <c r="C2258" s="38"/>
      <c r="D2258" s="142"/>
      <c r="E2258" s="140"/>
      <c r="F2258" s="103"/>
      <c r="G2258" s="103"/>
      <c r="H2258" s="103"/>
      <c r="I2258" s="103"/>
    </row>
    <row r="2259" spans="1:9" s="26" customFormat="1" x14ac:dyDescent="0.25">
      <c r="A2259" s="38"/>
      <c r="C2259" s="38"/>
      <c r="D2259" s="142"/>
      <c r="E2259" s="140"/>
      <c r="F2259" s="103"/>
      <c r="G2259" s="103"/>
      <c r="H2259" s="103"/>
      <c r="I2259" s="103"/>
    </row>
    <row r="2260" spans="1:9" s="26" customFormat="1" x14ac:dyDescent="0.25">
      <c r="A2260" s="38"/>
      <c r="C2260" s="38"/>
      <c r="D2260" s="142"/>
      <c r="E2260" s="140"/>
      <c r="F2260" s="103"/>
      <c r="G2260" s="103"/>
      <c r="H2260" s="103"/>
      <c r="I2260" s="103"/>
    </row>
    <row r="2261" spans="1:9" s="26" customFormat="1" x14ac:dyDescent="0.25">
      <c r="A2261" s="38"/>
      <c r="C2261" s="38"/>
      <c r="D2261" s="142"/>
      <c r="E2261" s="140"/>
      <c r="F2261" s="103"/>
      <c r="G2261" s="103"/>
      <c r="H2261" s="103"/>
      <c r="I2261" s="103"/>
    </row>
    <row r="2262" spans="1:9" s="26" customFormat="1" x14ac:dyDescent="0.25">
      <c r="A2262" s="38"/>
      <c r="C2262" s="38"/>
      <c r="D2262" s="142"/>
      <c r="E2262" s="140"/>
      <c r="F2262" s="103"/>
      <c r="G2262" s="103"/>
      <c r="H2262" s="103"/>
      <c r="I2262" s="103"/>
    </row>
    <row r="2263" spans="1:9" s="26" customFormat="1" x14ac:dyDescent="0.25">
      <c r="A2263" s="38"/>
      <c r="C2263" s="38"/>
      <c r="D2263" s="142"/>
      <c r="E2263" s="140"/>
      <c r="F2263" s="103"/>
      <c r="G2263" s="103"/>
      <c r="H2263" s="103"/>
      <c r="I2263" s="103"/>
    </row>
    <row r="2264" spans="1:9" s="26" customFormat="1" x14ac:dyDescent="0.25">
      <c r="A2264" s="38"/>
      <c r="C2264" s="38"/>
      <c r="D2264" s="142"/>
      <c r="E2264" s="140"/>
      <c r="F2264" s="103"/>
      <c r="G2264" s="103"/>
      <c r="H2264" s="103"/>
      <c r="I2264" s="103"/>
    </row>
    <row r="2265" spans="1:9" s="26" customFormat="1" x14ac:dyDescent="0.25">
      <c r="A2265" s="38"/>
      <c r="C2265" s="38"/>
      <c r="D2265" s="142"/>
      <c r="E2265" s="140"/>
      <c r="F2265" s="103"/>
      <c r="G2265" s="103"/>
      <c r="H2265" s="103"/>
      <c r="I2265" s="103"/>
    </row>
    <row r="2266" spans="1:9" s="26" customFormat="1" x14ac:dyDescent="0.25">
      <c r="A2266" s="38"/>
      <c r="C2266" s="38"/>
      <c r="D2266" s="142"/>
      <c r="E2266" s="140"/>
      <c r="F2266" s="103"/>
      <c r="G2266" s="103"/>
      <c r="H2266" s="103"/>
      <c r="I2266" s="103"/>
    </row>
    <row r="2267" spans="1:9" s="26" customFormat="1" x14ac:dyDescent="0.25">
      <c r="A2267" s="38"/>
      <c r="C2267" s="38"/>
      <c r="D2267" s="142"/>
      <c r="E2267" s="140"/>
      <c r="F2267" s="103"/>
      <c r="G2267" s="103"/>
      <c r="H2267" s="103"/>
      <c r="I2267" s="103"/>
    </row>
    <row r="2268" spans="1:9" s="26" customFormat="1" x14ac:dyDescent="0.25">
      <c r="A2268" s="38"/>
      <c r="C2268" s="38"/>
      <c r="D2268" s="142"/>
      <c r="E2268" s="140"/>
      <c r="F2268" s="103"/>
      <c r="G2268" s="103"/>
      <c r="H2268" s="103"/>
      <c r="I2268" s="103"/>
    </row>
    <row r="2269" spans="1:9" s="26" customFormat="1" x14ac:dyDescent="0.25">
      <c r="A2269" s="38"/>
      <c r="C2269" s="38"/>
      <c r="D2269" s="142"/>
      <c r="E2269" s="140"/>
      <c r="F2269" s="103"/>
      <c r="G2269" s="103"/>
      <c r="H2269" s="103"/>
      <c r="I2269" s="103"/>
    </row>
    <row r="2270" spans="1:9" s="26" customFormat="1" x14ac:dyDescent="0.25">
      <c r="A2270" s="38"/>
      <c r="C2270" s="38"/>
      <c r="D2270" s="142"/>
      <c r="E2270" s="140"/>
      <c r="F2270" s="103"/>
      <c r="G2270" s="103"/>
      <c r="H2270" s="103"/>
      <c r="I2270" s="103"/>
    </row>
    <row r="2271" spans="1:9" s="26" customFormat="1" x14ac:dyDescent="0.25">
      <c r="A2271" s="38"/>
      <c r="C2271" s="38"/>
      <c r="D2271" s="142"/>
      <c r="E2271" s="140"/>
      <c r="F2271" s="103"/>
      <c r="G2271" s="103"/>
      <c r="H2271" s="103"/>
      <c r="I2271" s="103"/>
    </row>
    <row r="2272" spans="1:9" s="26" customFormat="1" x14ac:dyDescent="0.25">
      <c r="A2272" s="38"/>
      <c r="C2272" s="38"/>
      <c r="D2272" s="142"/>
      <c r="E2272" s="140"/>
      <c r="F2272" s="103"/>
      <c r="G2272" s="103"/>
      <c r="H2272" s="103"/>
      <c r="I2272" s="103"/>
    </row>
    <row r="2273" spans="1:9" s="26" customFormat="1" x14ac:dyDescent="0.25">
      <c r="A2273" s="38"/>
      <c r="C2273" s="38"/>
      <c r="D2273" s="142"/>
      <c r="E2273" s="140"/>
      <c r="F2273" s="103"/>
      <c r="G2273" s="103"/>
      <c r="H2273" s="103"/>
      <c r="I2273" s="103"/>
    </row>
    <row r="2274" spans="1:9" s="26" customFormat="1" x14ac:dyDescent="0.25">
      <c r="A2274" s="38"/>
      <c r="C2274" s="38"/>
      <c r="D2274" s="142"/>
      <c r="E2274" s="140"/>
      <c r="F2274" s="103"/>
      <c r="G2274" s="103"/>
      <c r="H2274" s="103"/>
      <c r="I2274" s="103"/>
    </row>
    <row r="2275" spans="1:9" s="26" customFormat="1" x14ac:dyDescent="0.25">
      <c r="A2275" s="38"/>
      <c r="C2275" s="38"/>
      <c r="D2275" s="142"/>
      <c r="E2275" s="140"/>
      <c r="F2275" s="103"/>
      <c r="G2275" s="103"/>
      <c r="H2275" s="103"/>
      <c r="I2275" s="103"/>
    </row>
    <row r="2276" spans="1:9" s="26" customFormat="1" x14ac:dyDescent="0.25">
      <c r="A2276" s="38"/>
      <c r="C2276" s="38"/>
      <c r="D2276" s="142"/>
      <c r="E2276" s="140"/>
      <c r="F2276" s="103"/>
      <c r="G2276" s="103"/>
      <c r="H2276" s="103"/>
      <c r="I2276" s="103"/>
    </row>
    <row r="2277" spans="1:9" s="26" customFormat="1" x14ac:dyDescent="0.25">
      <c r="A2277" s="38"/>
      <c r="C2277" s="38"/>
      <c r="D2277" s="142"/>
      <c r="E2277" s="140"/>
      <c r="F2277" s="103"/>
      <c r="G2277" s="103"/>
      <c r="H2277" s="103"/>
      <c r="I2277" s="103"/>
    </row>
    <row r="2278" spans="1:9" s="26" customFormat="1" x14ac:dyDescent="0.25">
      <c r="A2278" s="38"/>
      <c r="C2278" s="38"/>
      <c r="D2278" s="142"/>
      <c r="E2278" s="140"/>
      <c r="F2278" s="103"/>
      <c r="G2278" s="103"/>
      <c r="H2278" s="103"/>
      <c r="I2278" s="103"/>
    </row>
    <row r="2279" spans="1:9" s="26" customFormat="1" x14ac:dyDescent="0.25">
      <c r="A2279" s="38"/>
      <c r="C2279" s="38"/>
      <c r="D2279" s="142"/>
      <c r="E2279" s="140"/>
      <c r="F2279" s="103"/>
      <c r="G2279" s="103"/>
      <c r="H2279" s="103"/>
      <c r="I2279" s="103"/>
    </row>
    <row r="2280" spans="1:9" s="26" customFormat="1" x14ac:dyDescent="0.25">
      <c r="A2280" s="38"/>
      <c r="C2280" s="38"/>
      <c r="D2280" s="142"/>
      <c r="E2280" s="140"/>
      <c r="F2280" s="103"/>
      <c r="G2280" s="103"/>
      <c r="H2280" s="103"/>
      <c r="I2280" s="103"/>
    </row>
    <row r="2281" spans="1:9" s="26" customFormat="1" x14ac:dyDescent="0.25">
      <c r="A2281" s="38"/>
      <c r="C2281" s="38"/>
      <c r="D2281" s="142"/>
      <c r="E2281" s="140"/>
      <c r="F2281" s="103"/>
      <c r="G2281" s="103"/>
      <c r="H2281" s="103"/>
      <c r="I2281" s="103"/>
    </row>
    <row r="2282" spans="1:9" s="26" customFormat="1" x14ac:dyDescent="0.25">
      <c r="A2282" s="38"/>
      <c r="C2282" s="38"/>
      <c r="D2282" s="142"/>
      <c r="E2282" s="140"/>
      <c r="F2282" s="103"/>
      <c r="G2282" s="103"/>
      <c r="H2282" s="103"/>
      <c r="I2282" s="103"/>
    </row>
    <row r="2283" spans="1:9" s="26" customFormat="1" x14ac:dyDescent="0.25">
      <c r="A2283" s="38"/>
      <c r="C2283" s="38"/>
      <c r="D2283" s="142"/>
      <c r="E2283" s="140"/>
      <c r="F2283" s="103"/>
      <c r="G2283" s="103"/>
      <c r="H2283" s="103"/>
      <c r="I2283" s="103"/>
    </row>
    <row r="2284" spans="1:9" s="26" customFormat="1" x14ac:dyDescent="0.25">
      <c r="A2284" s="38"/>
      <c r="C2284" s="38"/>
      <c r="D2284" s="142"/>
      <c r="E2284" s="140"/>
      <c r="F2284" s="103"/>
      <c r="G2284" s="103"/>
      <c r="H2284" s="103"/>
      <c r="I2284" s="103"/>
    </row>
    <row r="2285" spans="1:9" s="26" customFormat="1" x14ac:dyDescent="0.25">
      <c r="A2285" s="38"/>
      <c r="C2285" s="38"/>
      <c r="D2285" s="142"/>
      <c r="E2285" s="140"/>
      <c r="F2285" s="103"/>
      <c r="G2285" s="103"/>
      <c r="H2285" s="103"/>
      <c r="I2285" s="103"/>
    </row>
    <row r="2286" spans="1:9" s="26" customFormat="1" x14ac:dyDescent="0.25">
      <c r="A2286" s="38"/>
      <c r="C2286" s="38"/>
      <c r="D2286" s="142"/>
      <c r="E2286" s="140"/>
      <c r="F2286" s="103"/>
      <c r="G2286" s="103"/>
      <c r="H2286" s="103"/>
      <c r="I2286" s="103"/>
    </row>
    <row r="2287" spans="1:9" s="26" customFormat="1" x14ac:dyDescent="0.25">
      <c r="A2287" s="38"/>
      <c r="C2287" s="38"/>
      <c r="D2287" s="142"/>
      <c r="E2287" s="140"/>
      <c r="F2287" s="103"/>
      <c r="G2287" s="103"/>
      <c r="H2287" s="103"/>
      <c r="I2287" s="103"/>
    </row>
    <row r="2288" spans="1:9" s="26" customFormat="1" x14ac:dyDescent="0.25">
      <c r="A2288" s="38"/>
      <c r="C2288" s="38"/>
      <c r="D2288" s="142"/>
      <c r="E2288" s="140"/>
      <c r="F2288" s="103"/>
      <c r="G2288" s="103"/>
      <c r="H2288" s="103"/>
      <c r="I2288" s="103"/>
    </row>
    <row r="2289" spans="1:9" s="26" customFormat="1" x14ac:dyDescent="0.25">
      <c r="A2289" s="38"/>
      <c r="C2289" s="38"/>
      <c r="D2289" s="142"/>
      <c r="E2289" s="140"/>
      <c r="F2289" s="103"/>
      <c r="G2289" s="103"/>
      <c r="H2289" s="103"/>
      <c r="I2289" s="103"/>
    </row>
    <row r="2290" spans="1:9" s="26" customFormat="1" x14ac:dyDescent="0.25">
      <c r="A2290" s="38"/>
      <c r="C2290" s="38"/>
      <c r="D2290" s="142"/>
      <c r="E2290" s="140"/>
      <c r="F2290" s="103"/>
      <c r="G2290" s="103"/>
      <c r="H2290" s="103"/>
      <c r="I2290" s="103"/>
    </row>
    <row r="2291" spans="1:9" s="26" customFormat="1" x14ac:dyDescent="0.25">
      <c r="A2291" s="38"/>
      <c r="C2291" s="38"/>
      <c r="D2291" s="142"/>
      <c r="E2291" s="140"/>
      <c r="F2291" s="103"/>
      <c r="G2291" s="103"/>
      <c r="H2291" s="103"/>
      <c r="I2291" s="103"/>
    </row>
    <row r="2292" spans="1:9" s="26" customFormat="1" x14ac:dyDescent="0.25">
      <c r="A2292" s="38"/>
      <c r="C2292" s="38"/>
      <c r="D2292" s="142"/>
      <c r="E2292" s="140"/>
      <c r="F2292" s="103"/>
      <c r="G2292" s="103"/>
      <c r="H2292" s="103"/>
      <c r="I2292" s="103"/>
    </row>
    <row r="2293" spans="1:9" s="26" customFormat="1" x14ac:dyDescent="0.25">
      <c r="A2293" s="38"/>
      <c r="C2293" s="38"/>
      <c r="D2293" s="142"/>
      <c r="E2293" s="140"/>
      <c r="F2293" s="103"/>
      <c r="G2293" s="103"/>
      <c r="H2293" s="103"/>
      <c r="I2293" s="103"/>
    </row>
    <row r="2294" spans="1:9" s="26" customFormat="1" x14ac:dyDescent="0.25">
      <c r="A2294" s="38"/>
      <c r="C2294" s="38"/>
      <c r="D2294" s="142"/>
      <c r="E2294" s="140"/>
      <c r="F2294" s="103"/>
      <c r="G2294" s="103"/>
      <c r="H2294" s="103"/>
      <c r="I2294" s="103"/>
    </row>
    <row r="2295" spans="1:9" s="26" customFormat="1" x14ac:dyDescent="0.25">
      <c r="A2295" s="38"/>
      <c r="C2295" s="38"/>
      <c r="D2295" s="142"/>
      <c r="E2295" s="140"/>
      <c r="F2295" s="103"/>
      <c r="G2295" s="103"/>
      <c r="H2295" s="103"/>
      <c r="I2295" s="103"/>
    </row>
    <row r="2296" spans="1:9" s="26" customFormat="1" x14ac:dyDescent="0.25">
      <c r="A2296" s="38"/>
      <c r="C2296" s="38"/>
      <c r="D2296" s="142"/>
      <c r="E2296" s="140"/>
      <c r="F2296" s="103"/>
      <c r="G2296" s="103"/>
      <c r="H2296" s="103"/>
      <c r="I2296" s="103"/>
    </row>
    <row r="2297" spans="1:9" s="26" customFormat="1" x14ac:dyDescent="0.25">
      <c r="A2297" s="38"/>
      <c r="C2297" s="38"/>
      <c r="D2297" s="142"/>
      <c r="E2297" s="140"/>
      <c r="F2297" s="103"/>
      <c r="G2297" s="103"/>
      <c r="H2297" s="103"/>
      <c r="I2297" s="103"/>
    </row>
    <row r="2298" spans="1:9" s="26" customFormat="1" x14ac:dyDescent="0.25">
      <c r="A2298" s="38"/>
      <c r="C2298" s="38"/>
      <c r="D2298" s="142"/>
      <c r="E2298" s="140"/>
      <c r="F2298" s="103"/>
      <c r="G2298" s="103"/>
      <c r="H2298" s="103"/>
      <c r="I2298" s="103"/>
    </row>
    <row r="2299" spans="1:9" s="26" customFormat="1" x14ac:dyDescent="0.25">
      <c r="A2299" s="38"/>
      <c r="C2299" s="38"/>
      <c r="D2299" s="142"/>
      <c r="E2299" s="140"/>
      <c r="F2299" s="103"/>
      <c r="G2299" s="103"/>
      <c r="H2299" s="103"/>
      <c r="I2299" s="103"/>
    </row>
    <row r="2300" spans="1:9" s="26" customFormat="1" x14ac:dyDescent="0.25">
      <c r="A2300" s="38"/>
      <c r="C2300" s="38"/>
      <c r="D2300" s="142"/>
      <c r="E2300" s="140"/>
      <c r="F2300" s="103"/>
      <c r="G2300" s="103"/>
      <c r="H2300" s="103"/>
      <c r="I2300" s="103"/>
    </row>
    <row r="2301" spans="1:9" s="26" customFormat="1" x14ac:dyDescent="0.25">
      <c r="A2301" s="38"/>
      <c r="C2301" s="38"/>
      <c r="D2301" s="142"/>
      <c r="E2301" s="140"/>
      <c r="F2301" s="103"/>
      <c r="G2301" s="103"/>
      <c r="H2301" s="103"/>
      <c r="I2301" s="103"/>
    </row>
    <row r="2302" spans="1:9" s="26" customFormat="1" x14ac:dyDescent="0.25">
      <c r="A2302" s="38"/>
      <c r="C2302" s="38"/>
      <c r="D2302" s="142"/>
      <c r="E2302" s="140"/>
      <c r="F2302" s="103"/>
      <c r="G2302" s="103"/>
      <c r="H2302" s="103"/>
      <c r="I2302" s="103"/>
    </row>
    <row r="2303" spans="1:9" s="26" customFormat="1" x14ac:dyDescent="0.25">
      <c r="A2303" s="38"/>
      <c r="C2303" s="38"/>
      <c r="D2303" s="142"/>
      <c r="E2303" s="140"/>
      <c r="F2303" s="103"/>
      <c r="G2303" s="103"/>
      <c r="H2303" s="103"/>
      <c r="I2303" s="103"/>
    </row>
    <row r="2304" spans="1:9" s="26" customFormat="1" x14ac:dyDescent="0.25">
      <c r="A2304" s="38"/>
      <c r="C2304" s="38"/>
      <c r="D2304" s="142"/>
      <c r="E2304" s="140"/>
      <c r="F2304" s="103"/>
      <c r="G2304" s="103"/>
      <c r="H2304" s="103"/>
      <c r="I2304" s="103"/>
    </row>
    <row r="2305" spans="1:9" s="26" customFormat="1" x14ac:dyDescent="0.25">
      <c r="A2305" s="38"/>
      <c r="C2305" s="38"/>
      <c r="D2305" s="142"/>
      <c r="E2305" s="140"/>
      <c r="F2305" s="103"/>
      <c r="G2305" s="103"/>
      <c r="H2305" s="103"/>
      <c r="I2305" s="103"/>
    </row>
    <row r="2306" spans="1:9" s="26" customFormat="1" x14ac:dyDescent="0.25">
      <c r="A2306" s="38"/>
      <c r="C2306" s="38"/>
      <c r="D2306" s="142"/>
      <c r="E2306" s="140"/>
      <c r="F2306" s="103"/>
      <c r="G2306" s="103"/>
      <c r="H2306" s="103"/>
      <c r="I2306" s="103"/>
    </row>
    <row r="2307" spans="1:9" s="26" customFormat="1" x14ac:dyDescent="0.25">
      <c r="A2307" s="38"/>
      <c r="C2307" s="38"/>
      <c r="D2307" s="142"/>
      <c r="E2307" s="140"/>
      <c r="F2307" s="103"/>
      <c r="G2307" s="103"/>
      <c r="H2307" s="103"/>
      <c r="I2307" s="103"/>
    </row>
    <row r="2308" spans="1:9" s="26" customFormat="1" x14ac:dyDescent="0.25">
      <c r="A2308" s="38"/>
      <c r="C2308" s="38"/>
      <c r="D2308" s="142"/>
      <c r="E2308" s="140"/>
      <c r="F2308" s="103"/>
      <c r="G2308" s="103"/>
      <c r="H2308" s="103"/>
      <c r="I2308" s="103"/>
    </row>
    <row r="2309" spans="1:9" s="26" customFormat="1" x14ac:dyDescent="0.25">
      <c r="A2309" s="38"/>
      <c r="C2309" s="38"/>
      <c r="D2309" s="142"/>
      <c r="E2309" s="140"/>
      <c r="F2309" s="103"/>
      <c r="G2309" s="103"/>
      <c r="H2309" s="103"/>
      <c r="I2309" s="103"/>
    </row>
    <row r="2310" spans="1:9" s="26" customFormat="1" x14ac:dyDescent="0.25">
      <c r="A2310" s="38"/>
      <c r="C2310" s="38"/>
      <c r="D2310" s="142"/>
      <c r="E2310" s="140"/>
      <c r="F2310" s="103"/>
      <c r="G2310" s="103"/>
      <c r="H2310" s="103"/>
      <c r="I2310" s="103"/>
    </row>
    <row r="2311" spans="1:9" s="26" customFormat="1" x14ac:dyDescent="0.25">
      <c r="A2311" s="38"/>
      <c r="C2311" s="38"/>
      <c r="D2311" s="142"/>
      <c r="E2311" s="140"/>
      <c r="F2311" s="103"/>
      <c r="G2311" s="103"/>
      <c r="H2311" s="103"/>
      <c r="I2311" s="103"/>
    </row>
    <row r="2312" spans="1:9" s="26" customFormat="1" x14ac:dyDescent="0.25">
      <c r="A2312" s="38"/>
      <c r="C2312" s="38"/>
      <c r="D2312" s="142"/>
      <c r="E2312" s="140"/>
      <c r="F2312" s="103"/>
      <c r="G2312" s="103"/>
      <c r="H2312" s="103"/>
      <c r="I2312" s="103"/>
    </row>
    <row r="2313" spans="1:9" s="26" customFormat="1" x14ac:dyDescent="0.25">
      <c r="A2313" s="38"/>
      <c r="C2313" s="38"/>
      <c r="D2313" s="142"/>
      <c r="E2313" s="140"/>
      <c r="F2313" s="103"/>
      <c r="G2313" s="103"/>
      <c r="H2313" s="103"/>
      <c r="I2313" s="103"/>
    </row>
    <row r="2314" spans="1:9" s="26" customFormat="1" x14ac:dyDescent="0.25">
      <c r="A2314" s="38"/>
      <c r="C2314" s="38"/>
      <c r="D2314" s="142"/>
      <c r="E2314" s="140"/>
      <c r="F2314" s="103"/>
      <c r="G2314" s="103"/>
      <c r="H2314" s="103"/>
      <c r="I2314" s="103"/>
    </row>
    <row r="2315" spans="1:9" s="26" customFormat="1" x14ac:dyDescent="0.25">
      <c r="A2315" s="38"/>
      <c r="C2315" s="38"/>
      <c r="D2315" s="142"/>
      <c r="E2315" s="140"/>
      <c r="F2315" s="103"/>
      <c r="G2315" s="103"/>
      <c r="H2315" s="103"/>
      <c r="I2315" s="103"/>
    </row>
    <row r="2316" spans="1:9" s="26" customFormat="1" x14ac:dyDescent="0.25">
      <c r="A2316" s="38"/>
      <c r="C2316" s="38"/>
      <c r="D2316" s="142"/>
      <c r="E2316" s="140"/>
      <c r="F2316" s="103"/>
      <c r="G2316" s="103"/>
      <c r="H2316" s="103"/>
      <c r="I2316" s="103"/>
    </row>
    <row r="2317" spans="1:9" s="26" customFormat="1" x14ac:dyDescent="0.25">
      <c r="A2317" s="38"/>
      <c r="C2317" s="38"/>
      <c r="D2317" s="142"/>
      <c r="E2317" s="140"/>
      <c r="F2317" s="103"/>
      <c r="G2317" s="103"/>
      <c r="H2317" s="103"/>
      <c r="I2317" s="103"/>
    </row>
    <row r="2318" spans="1:9" s="26" customFormat="1" x14ac:dyDescent="0.25">
      <c r="A2318" s="38"/>
      <c r="C2318" s="38"/>
      <c r="D2318" s="142"/>
      <c r="E2318" s="140"/>
      <c r="F2318" s="103"/>
      <c r="G2318" s="103"/>
      <c r="H2318" s="103"/>
      <c r="I2318" s="103"/>
    </row>
    <row r="2319" spans="1:9" s="26" customFormat="1" x14ac:dyDescent="0.25">
      <c r="A2319" s="38"/>
      <c r="C2319" s="38"/>
      <c r="D2319" s="142"/>
      <c r="E2319" s="140"/>
      <c r="F2319" s="103"/>
      <c r="G2319" s="103"/>
      <c r="H2319" s="103"/>
      <c r="I2319" s="103"/>
    </row>
    <row r="2320" spans="1:9" s="26" customFormat="1" x14ac:dyDescent="0.25">
      <c r="A2320" s="38"/>
      <c r="C2320" s="38"/>
      <c r="D2320" s="142"/>
      <c r="E2320" s="140"/>
      <c r="F2320" s="103"/>
      <c r="G2320" s="103"/>
      <c r="H2320" s="103"/>
      <c r="I2320" s="103"/>
    </row>
    <row r="2321" spans="1:9" s="26" customFormat="1" x14ac:dyDescent="0.25">
      <c r="A2321" s="38"/>
      <c r="C2321" s="38"/>
      <c r="D2321" s="142"/>
      <c r="E2321" s="140"/>
      <c r="F2321" s="103"/>
      <c r="G2321" s="103"/>
      <c r="H2321" s="103"/>
      <c r="I2321" s="103"/>
    </row>
    <row r="2322" spans="1:9" s="26" customFormat="1" x14ac:dyDescent="0.25">
      <c r="A2322" s="38"/>
      <c r="C2322" s="38"/>
      <c r="D2322" s="142"/>
      <c r="E2322" s="140"/>
      <c r="F2322" s="103"/>
      <c r="G2322" s="103"/>
      <c r="H2322" s="103"/>
      <c r="I2322" s="103"/>
    </row>
    <row r="2323" spans="1:9" s="26" customFormat="1" x14ac:dyDescent="0.25">
      <c r="A2323" s="38"/>
      <c r="C2323" s="38"/>
      <c r="D2323" s="142"/>
      <c r="E2323" s="140"/>
      <c r="F2323" s="103"/>
      <c r="G2323" s="103"/>
      <c r="H2323" s="103"/>
      <c r="I2323" s="103"/>
    </row>
    <row r="2324" spans="1:9" s="26" customFormat="1" x14ac:dyDescent="0.25">
      <c r="A2324" s="38"/>
      <c r="C2324" s="38"/>
      <c r="D2324" s="142"/>
      <c r="E2324" s="140"/>
      <c r="F2324" s="103"/>
      <c r="G2324" s="103"/>
      <c r="H2324" s="103"/>
      <c r="I2324" s="103"/>
    </row>
    <row r="2325" spans="1:9" s="26" customFormat="1" x14ac:dyDescent="0.25">
      <c r="A2325" s="38"/>
      <c r="C2325" s="38"/>
      <c r="D2325" s="142"/>
      <c r="E2325" s="140"/>
      <c r="F2325" s="103"/>
      <c r="G2325" s="103"/>
      <c r="H2325" s="103"/>
      <c r="I2325" s="103"/>
    </row>
    <row r="2326" spans="1:9" s="26" customFormat="1" x14ac:dyDescent="0.25">
      <c r="A2326" s="38"/>
      <c r="C2326" s="38"/>
      <c r="D2326" s="142"/>
      <c r="E2326" s="140"/>
      <c r="F2326" s="103"/>
      <c r="G2326" s="103"/>
      <c r="H2326" s="103"/>
      <c r="I2326" s="103"/>
    </row>
    <row r="2327" spans="1:9" s="26" customFormat="1" x14ac:dyDescent="0.25">
      <c r="A2327" s="38"/>
      <c r="C2327" s="38"/>
      <c r="D2327" s="142"/>
      <c r="E2327" s="140"/>
      <c r="F2327" s="103"/>
      <c r="G2327" s="103"/>
      <c r="H2327" s="103"/>
      <c r="I2327" s="103"/>
    </row>
    <row r="2328" spans="1:9" s="26" customFormat="1" x14ac:dyDescent="0.25">
      <c r="A2328" s="38"/>
      <c r="C2328" s="38"/>
      <c r="D2328" s="142"/>
      <c r="E2328" s="140"/>
      <c r="F2328" s="103"/>
      <c r="G2328" s="103"/>
      <c r="H2328" s="103"/>
      <c r="I2328" s="103"/>
    </row>
    <row r="2329" spans="1:9" s="26" customFormat="1" x14ac:dyDescent="0.25">
      <c r="A2329" s="38"/>
      <c r="C2329" s="38"/>
      <c r="D2329" s="142"/>
      <c r="E2329" s="140"/>
      <c r="F2329" s="103"/>
      <c r="G2329" s="103"/>
      <c r="H2329" s="103"/>
      <c r="I2329" s="103"/>
    </row>
    <row r="2330" spans="1:9" s="26" customFormat="1" x14ac:dyDescent="0.25">
      <c r="A2330" s="38"/>
      <c r="C2330" s="38"/>
      <c r="D2330" s="142"/>
      <c r="E2330" s="140"/>
      <c r="F2330" s="103"/>
      <c r="G2330" s="103"/>
      <c r="H2330" s="103"/>
      <c r="I2330" s="103"/>
    </row>
    <row r="2331" spans="1:9" s="26" customFormat="1" x14ac:dyDescent="0.25">
      <c r="A2331" s="38"/>
      <c r="C2331" s="38"/>
      <c r="D2331" s="142"/>
      <c r="E2331" s="140"/>
      <c r="F2331" s="103"/>
      <c r="G2331" s="103"/>
      <c r="H2331" s="103"/>
      <c r="I2331" s="103"/>
    </row>
    <row r="2332" spans="1:9" s="26" customFormat="1" x14ac:dyDescent="0.25">
      <c r="A2332" s="38"/>
      <c r="C2332" s="38"/>
      <c r="D2332" s="142"/>
      <c r="E2332" s="140"/>
      <c r="F2332" s="103"/>
      <c r="G2332" s="103"/>
      <c r="H2332" s="103"/>
      <c r="I2332" s="103"/>
    </row>
    <row r="2333" spans="1:9" s="26" customFormat="1" x14ac:dyDescent="0.25">
      <c r="A2333" s="38"/>
      <c r="C2333" s="38"/>
      <c r="D2333" s="142"/>
      <c r="E2333" s="140"/>
      <c r="F2333" s="103"/>
      <c r="G2333" s="103"/>
      <c r="H2333" s="103"/>
      <c r="I2333" s="103"/>
    </row>
    <row r="2334" spans="1:9" s="26" customFormat="1" x14ac:dyDescent="0.25">
      <c r="A2334" s="38"/>
      <c r="C2334" s="38"/>
      <c r="D2334" s="142"/>
      <c r="E2334" s="140"/>
      <c r="F2334" s="103"/>
      <c r="G2334" s="103"/>
      <c r="H2334" s="103"/>
      <c r="I2334" s="103"/>
    </row>
    <row r="2335" spans="1:9" s="26" customFormat="1" x14ac:dyDescent="0.25">
      <c r="A2335" s="38"/>
      <c r="C2335" s="38"/>
      <c r="D2335" s="142"/>
      <c r="E2335" s="140"/>
      <c r="F2335" s="103"/>
      <c r="G2335" s="103"/>
      <c r="H2335" s="103"/>
      <c r="I2335" s="103"/>
    </row>
    <row r="2336" spans="1:9" s="26" customFormat="1" x14ac:dyDescent="0.25">
      <c r="A2336" s="38"/>
      <c r="C2336" s="38"/>
      <c r="D2336" s="142"/>
      <c r="E2336" s="140"/>
      <c r="F2336" s="103"/>
      <c r="G2336" s="103"/>
      <c r="H2336" s="103"/>
      <c r="I2336" s="103"/>
    </row>
    <row r="2337" spans="1:9" s="26" customFormat="1" x14ac:dyDescent="0.25">
      <c r="A2337" s="38"/>
      <c r="C2337" s="38"/>
      <c r="D2337" s="142"/>
      <c r="E2337" s="140"/>
      <c r="F2337" s="103"/>
      <c r="G2337" s="103"/>
      <c r="H2337" s="103"/>
      <c r="I2337" s="103"/>
    </row>
    <row r="2338" spans="1:9" s="26" customFormat="1" x14ac:dyDescent="0.25">
      <c r="A2338" s="38"/>
      <c r="C2338" s="38"/>
      <c r="D2338" s="142"/>
      <c r="E2338" s="140"/>
      <c r="F2338" s="103"/>
      <c r="G2338" s="103"/>
      <c r="H2338" s="103"/>
      <c r="I2338" s="103"/>
    </row>
    <row r="2339" spans="1:9" s="26" customFormat="1" x14ac:dyDescent="0.25">
      <c r="A2339" s="38"/>
      <c r="C2339" s="38"/>
      <c r="D2339" s="142"/>
      <c r="E2339" s="140"/>
      <c r="F2339" s="103"/>
      <c r="G2339" s="103"/>
      <c r="H2339" s="103"/>
      <c r="I2339" s="103"/>
    </row>
    <row r="2340" spans="1:9" s="26" customFormat="1" x14ac:dyDescent="0.25">
      <c r="A2340" s="38"/>
      <c r="C2340" s="38"/>
      <c r="D2340" s="142"/>
      <c r="E2340" s="140"/>
      <c r="F2340" s="103"/>
      <c r="G2340" s="103"/>
      <c r="H2340" s="103"/>
      <c r="I2340" s="103"/>
    </row>
    <row r="2341" spans="1:9" s="26" customFormat="1" x14ac:dyDescent="0.25">
      <c r="A2341" s="38"/>
      <c r="C2341" s="38"/>
      <c r="D2341" s="142"/>
      <c r="E2341" s="140"/>
      <c r="F2341" s="103"/>
      <c r="G2341" s="103"/>
      <c r="H2341" s="103"/>
      <c r="I2341" s="103"/>
    </row>
    <row r="2342" spans="1:9" s="26" customFormat="1" x14ac:dyDescent="0.25">
      <c r="A2342" s="38"/>
      <c r="C2342" s="38"/>
      <c r="D2342" s="142"/>
      <c r="E2342" s="140"/>
      <c r="F2342" s="103"/>
      <c r="G2342" s="103"/>
      <c r="H2342" s="103"/>
      <c r="I2342" s="103"/>
    </row>
    <row r="2343" spans="1:9" s="26" customFormat="1" x14ac:dyDescent="0.25">
      <c r="A2343" s="38"/>
      <c r="C2343" s="38"/>
      <c r="D2343" s="142"/>
      <c r="E2343" s="140"/>
      <c r="F2343" s="103"/>
      <c r="G2343" s="103"/>
      <c r="H2343" s="103"/>
      <c r="I2343" s="103"/>
    </row>
    <row r="2344" spans="1:9" s="26" customFormat="1" x14ac:dyDescent="0.25">
      <c r="A2344" s="38"/>
      <c r="C2344" s="38"/>
      <c r="D2344" s="142"/>
      <c r="E2344" s="140"/>
      <c r="F2344" s="103"/>
      <c r="G2344" s="103"/>
      <c r="H2344" s="103"/>
      <c r="I2344" s="103"/>
    </row>
    <row r="2345" spans="1:9" s="26" customFormat="1" x14ac:dyDescent="0.25">
      <c r="A2345" s="38"/>
      <c r="C2345" s="38"/>
      <c r="D2345" s="142"/>
      <c r="E2345" s="140"/>
      <c r="F2345" s="103"/>
      <c r="G2345" s="103"/>
      <c r="H2345" s="103"/>
      <c r="I2345" s="103"/>
    </row>
    <row r="2346" spans="1:9" s="26" customFormat="1" x14ac:dyDescent="0.25">
      <c r="A2346" s="38"/>
      <c r="C2346" s="38"/>
      <c r="D2346" s="142"/>
      <c r="E2346" s="140"/>
      <c r="F2346" s="103"/>
      <c r="G2346" s="103"/>
      <c r="H2346" s="103"/>
      <c r="I2346" s="103"/>
    </row>
    <row r="2347" spans="1:9" s="26" customFormat="1" x14ac:dyDescent="0.25">
      <c r="A2347" s="38"/>
      <c r="C2347" s="38"/>
      <c r="D2347" s="142"/>
      <c r="E2347" s="140"/>
      <c r="F2347" s="103"/>
      <c r="G2347" s="103"/>
      <c r="H2347" s="103"/>
      <c r="I2347" s="103"/>
    </row>
    <row r="2348" spans="1:9" s="26" customFormat="1" x14ac:dyDescent="0.25">
      <c r="A2348" s="38"/>
      <c r="C2348" s="38"/>
      <c r="D2348" s="142"/>
      <c r="E2348" s="140"/>
      <c r="F2348" s="103"/>
      <c r="G2348" s="103"/>
      <c r="H2348" s="103"/>
      <c r="I2348" s="103"/>
    </row>
    <row r="2349" spans="1:9" s="26" customFormat="1" x14ac:dyDescent="0.25">
      <c r="A2349" s="38"/>
      <c r="C2349" s="38"/>
      <c r="D2349" s="142"/>
      <c r="E2349" s="140"/>
      <c r="F2349" s="103"/>
      <c r="G2349" s="103"/>
      <c r="H2349" s="103"/>
      <c r="I2349" s="103"/>
    </row>
    <row r="2350" spans="1:9" s="26" customFormat="1" x14ac:dyDescent="0.25">
      <c r="A2350" s="38"/>
      <c r="C2350" s="38"/>
      <c r="D2350" s="142"/>
      <c r="E2350" s="140"/>
      <c r="F2350" s="103"/>
      <c r="G2350" s="103"/>
      <c r="H2350" s="103"/>
      <c r="I2350" s="103"/>
    </row>
    <row r="2351" spans="1:9" s="26" customFormat="1" x14ac:dyDescent="0.25">
      <c r="A2351" s="38"/>
      <c r="C2351" s="38"/>
      <c r="D2351" s="142"/>
      <c r="E2351" s="140"/>
      <c r="F2351" s="103"/>
      <c r="G2351" s="103"/>
      <c r="H2351" s="103"/>
      <c r="I2351" s="103"/>
    </row>
    <row r="2352" spans="1:9" s="26" customFormat="1" x14ac:dyDescent="0.25">
      <c r="A2352" s="38"/>
      <c r="C2352" s="38"/>
      <c r="D2352" s="142"/>
      <c r="E2352" s="140"/>
      <c r="F2352" s="103"/>
      <c r="G2352" s="103"/>
      <c r="H2352" s="103"/>
      <c r="I2352" s="103"/>
    </row>
    <row r="2353" spans="1:9" s="26" customFormat="1" x14ac:dyDescent="0.25">
      <c r="A2353" s="38"/>
      <c r="C2353" s="38"/>
      <c r="D2353" s="142"/>
      <c r="E2353" s="140"/>
      <c r="F2353" s="103"/>
      <c r="G2353" s="103"/>
      <c r="H2353" s="103"/>
      <c r="I2353" s="103"/>
    </row>
    <row r="2354" spans="1:9" s="26" customFormat="1" x14ac:dyDescent="0.25">
      <c r="A2354" s="38"/>
      <c r="C2354" s="38"/>
      <c r="D2354" s="142"/>
      <c r="E2354" s="140"/>
      <c r="F2354" s="103"/>
      <c r="G2354" s="103"/>
      <c r="H2354" s="103"/>
      <c r="I2354" s="103"/>
    </row>
    <row r="2355" spans="1:9" s="26" customFormat="1" x14ac:dyDescent="0.25">
      <c r="A2355" s="38"/>
      <c r="C2355" s="38"/>
      <c r="D2355" s="142"/>
      <c r="E2355" s="140"/>
      <c r="F2355" s="103"/>
      <c r="G2355" s="103"/>
      <c r="H2355" s="103"/>
      <c r="I2355" s="103"/>
    </row>
    <row r="2356" spans="1:9" s="26" customFormat="1" x14ac:dyDescent="0.25">
      <c r="A2356" s="38"/>
      <c r="C2356" s="38"/>
      <c r="D2356" s="142"/>
      <c r="E2356" s="140"/>
      <c r="F2356" s="103"/>
      <c r="G2356" s="103"/>
      <c r="H2356" s="103"/>
      <c r="I2356" s="103"/>
    </row>
    <row r="2357" spans="1:9" s="26" customFormat="1" x14ac:dyDescent="0.25">
      <c r="A2357" s="38"/>
      <c r="C2357" s="38"/>
      <c r="D2357" s="142"/>
      <c r="E2357" s="140"/>
      <c r="F2357" s="103"/>
      <c r="G2357" s="103"/>
      <c r="H2357" s="103"/>
      <c r="I2357" s="103"/>
    </row>
    <row r="2358" spans="1:9" s="26" customFormat="1" x14ac:dyDescent="0.25">
      <c r="A2358" s="38"/>
      <c r="C2358" s="38"/>
      <c r="D2358" s="142"/>
      <c r="E2358" s="140"/>
      <c r="F2358" s="103"/>
      <c r="G2358" s="103"/>
      <c r="H2358" s="103"/>
      <c r="I2358" s="103"/>
    </row>
    <row r="2359" spans="1:9" s="26" customFormat="1" x14ac:dyDescent="0.25">
      <c r="A2359" s="38"/>
      <c r="C2359" s="38"/>
      <c r="D2359" s="142"/>
      <c r="E2359" s="140"/>
      <c r="F2359" s="103"/>
      <c r="G2359" s="103"/>
      <c r="H2359" s="103"/>
      <c r="I2359" s="103"/>
    </row>
    <row r="2360" spans="1:9" s="26" customFormat="1" x14ac:dyDescent="0.25">
      <c r="A2360" s="38"/>
      <c r="C2360" s="38"/>
      <c r="D2360" s="142"/>
      <c r="E2360" s="140"/>
      <c r="F2360" s="103"/>
      <c r="G2360" s="103"/>
      <c r="H2360" s="103"/>
      <c r="I2360" s="103"/>
    </row>
    <row r="2361" spans="1:9" s="26" customFormat="1" x14ac:dyDescent="0.25">
      <c r="A2361" s="38"/>
      <c r="C2361" s="38"/>
      <c r="D2361" s="142"/>
      <c r="E2361" s="140"/>
      <c r="F2361" s="103"/>
      <c r="G2361" s="103"/>
      <c r="H2361" s="103"/>
      <c r="I2361" s="103"/>
    </row>
    <row r="2362" spans="1:9" s="26" customFormat="1" x14ac:dyDescent="0.25">
      <c r="A2362" s="38"/>
      <c r="C2362" s="38"/>
      <c r="D2362" s="142"/>
      <c r="E2362" s="140"/>
      <c r="F2362" s="103"/>
      <c r="G2362" s="103"/>
      <c r="H2362" s="103"/>
      <c r="I2362" s="103"/>
    </row>
    <row r="2363" spans="1:9" s="26" customFormat="1" x14ac:dyDescent="0.25">
      <c r="A2363" s="38"/>
      <c r="C2363" s="38"/>
      <c r="D2363" s="142"/>
      <c r="E2363" s="140"/>
      <c r="F2363" s="103"/>
      <c r="G2363" s="103"/>
      <c r="H2363" s="103"/>
      <c r="I2363" s="103"/>
    </row>
    <row r="2364" spans="1:9" s="26" customFormat="1" x14ac:dyDescent="0.25">
      <c r="A2364" s="38"/>
      <c r="C2364" s="38"/>
      <c r="D2364" s="142"/>
      <c r="E2364" s="140"/>
      <c r="F2364" s="103"/>
      <c r="G2364" s="103"/>
      <c r="H2364" s="103"/>
      <c r="I2364" s="103"/>
    </row>
    <row r="2365" spans="1:9" s="26" customFormat="1" x14ac:dyDescent="0.25">
      <c r="A2365" s="38"/>
      <c r="C2365" s="38"/>
      <c r="D2365" s="142"/>
      <c r="E2365" s="140"/>
      <c r="F2365" s="103"/>
      <c r="G2365" s="103"/>
      <c r="H2365" s="103"/>
      <c r="I2365" s="103"/>
    </row>
    <row r="2366" spans="1:9" s="26" customFormat="1" x14ac:dyDescent="0.25">
      <c r="A2366" s="38"/>
      <c r="C2366" s="38"/>
      <c r="D2366" s="142"/>
      <c r="E2366" s="140"/>
      <c r="F2366" s="103"/>
      <c r="G2366" s="103"/>
      <c r="H2366" s="103"/>
      <c r="I2366" s="103"/>
    </row>
    <row r="2367" spans="1:9" s="26" customFormat="1" x14ac:dyDescent="0.25">
      <c r="A2367" s="38"/>
      <c r="C2367" s="38"/>
      <c r="D2367" s="142"/>
      <c r="E2367" s="140"/>
      <c r="F2367" s="103"/>
      <c r="G2367" s="103"/>
      <c r="H2367" s="103"/>
      <c r="I2367" s="103"/>
    </row>
    <row r="2368" spans="1:9" s="26" customFormat="1" x14ac:dyDescent="0.25">
      <c r="A2368" s="38"/>
      <c r="C2368" s="38"/>
      <c r="D2368" s="142"/>
      <c r="E2368" s="140"/>
      <c r="F2368" s="103"/>
      <c r="G2368" s="103"/>
      <c r="H2368" s="103"/>
      <c r="I2368" s="103"/>
    </row>
    <row r="2369" spans="1:9" s="26" customFormat="1" x14ac:dyDescent="0.25">
      <c r="A2369" s="38"/>
      <c r="C2369" s="38"/>
      <c r="D2369" s="142"/>
      <c r="E2369" s="140"/>
      <c r="F2369" s="103"/>
      <c r="G2369" s="103"/>
      <c r="H2369" s="103"/>
      <c r="I2369" s="103"/>
    </row>
    <row r="2370" spans="1:9" s="26" customFormat="1" x14ac:dyDescent="0.25">
      <c r="A2370" s="38"/>
      <c r="C2370" s="38"/>
      <c r="D2370" s="142"/>
      <c r="E2370" s="140"/>
      <c r="F2370" s="103"/>
      <c r="G2370" s="103"/>
      <c r="H2370" s="103"/>
      <c r="I2370" s="103"/>
    </row>
    <row r="2371" spans="1:9" s="26" customFormat="1" x14ac:dyDescent="0.25">
      <c r="A2371" s="38"/>
      <c r="C2371" s="38"/>
      <c r="D2371" s="142"/>
      <c r="E2371" s="140"/>
      <c r="F2371" s="103"/>
      <c r="G2371" s="103"/>
      <c r="H2371" s="103"/>
      <c r="I2371" s="103"/>
    </row>
    <row r="2372" spans="1:9" s="26" customFormat="1" x14ac:dyDescent="0.25">
      <c r="A2372" s="38"/>
      <c r="C2372" s="38"/>
      <c r="D2372" s="142"/>
      <c r="E2372" s="140"/>
      <c r="F2372" s="103"/>
      <c r="G2372" s="103"/>
      <c r="H2372" s="103"/>
      <c r="I2372" s="103"/>
    </row>
    <row r="2373" spans="1:9" s="26" customFormat="1" x14ac:dyDescent="0.25">
      <c r="A2373" s="38"/>
      <c r="C2373" s="38"/>
      <c r="D2373" s="142"/>
      <c r="E2373" s="140"/>
      <c r="F2373" s="103"/>
      <c r="G2373" s="103"/>
      <c r="H2373" s="103"/>
      <c r="I2373" s="103"/>
    </row>
    <row r="2374" spans="1:9" s="26" customFormat="1" x14ac:dyDescent="0.25">
      <c r="A2374" s="38"/>
      <c r="C2374" s="38"/>
      <c r="D2374" s="142"/>
      <c r="E2374" s="140"/>
      <c r="F2374" s="103"/>
      <c r="G2374" s="103"/>
      <c r="H2374" s="103"/>
      <c r="I2374" s="103"/>
    </row>
    <row r="2375" spans="1:9" s="26" customFormat="1" x14ac:dyDescent="0.25">
      <c r="A2375" s="38"/>
      <c r="C2375" s="38"/>
      <c r="D2375" s="142"/>
      <c r="E2375" s="140"/>
      <c r="F2375" s="103"/>
      <c r="G2375" s="103"/>
      <c r="H2375" s="103"/>
      <c r="I2375" s="103"/>
    </row>
    <row r="2376" spans="1:9" s="26" customFormat="1" x14ac:dyDescent="0.25">
      <c r="A2376" s="38"/>
      <c r="C2376" s="38"/>
      <c r="D2376" s="142"/>
      <c r="E2376" s="140"/>
      <c r="F2376" s="103"/>
      <c r="G2376" s="103"/>
      <c r="H2376" s="103"/>
      <c r="I2376" s="103"/>
    </row>
    <row r="2377" spans="1:9" s="26" customFormat="1" x14ac:dyDescent="0.25">
      <c r="A2377" s="38"/>
      <c r="C2377" s="38"/>
      <c r="D2377" s="142"/>
      <c r="E2377" s="140"/>
      <c r="F2377" s="103"/>
      <c r="G2377" s="103"/>
      <c r="H2377" s="103"/>
      <c r="I2377" s="103"/>
    </row>
    <row r="2378" spans="1:9" s="26" customFormat="1" x14ac:dyDescent="0.25">
      <c r="A2378" s="38"/>
      <c r="C2378" s="38"/>
      <c r="D2378" s="142"/>
      <c r="E2378" s="140"/>
      <c r="F2378" s="103"/>
      <c r="G2378" s="103"/>
      <c r="H2378" s="103"/>
      <c r="I2378" s="103"/>
    </row>
    <row r="2379" spans="1:9" s="26" customFormat="1" x14ac:dyDescent="0.25">
      <c r="A2379" s="38"/>
      <c r="C2379" s="38"/>
      <c r="D2379" s="142"/>
      <c r="E2379" s="140"/>
      <c r="F2379" s="103"/>
      <c r="G2379" s="103"/>
      <c r="H2379" s="103"/>
      <c r="I2379" s="103"/>
    </row>
    <row r="2380" spans="1:9" s="26" customFormat="1" x14ac:dyDescent="0.25">
      <c r="A2380" s="38"/>
      <c r="C2380" s="38"/>
      <c r="D2380" s="142"/>
      <c r="E2380" s="140"/>
      <c r="F2380" s="103"/>
      <c r="G2380" s="103"/>
      <c r="H2380" s="103"/>
      <c r="I2380" s="103"/>
    </row>
    <row r="2381" spans="1:9" s="26" customFormat="1" x14ac:dyDescent="0.25">
      <c r="A2381" s="38"/>
      <c r="C2381" s="38"/>
      <c r="D2381" s="142"/>
      <c r="E2381" s="140"/>
      <c r="F2381" s="103"/>
      <c r="G2381" s="103"/>
      <c r="H2381" s="103"/>
      <c r="I2381" s="103"/>
    </row>
    <row r="2382" spans="1:9" s="26" customFormat="1" x14ac:dyDescent="0.25">
      <c r="A2382" s="38"/>
      <c r="C2382" s="38"/>
      <c r="D2382" s="142"/>
      <c r="E2382" s="140"/>
      <c r="F2382" s="103"/>
      <c r="G2382" s="103"/>
      <c r="H2382" s="103"/>
      <c r="I2382" s="103"/>
    </row>
    <row r="2383" spans="1:9" s="26" customFormat="1" x14ac:dyDescent="0.25">
      <c r="A2383" s="38"/>
      <c r="C2383" s="38"/>
      <c r="D2383" s="142"/>
      <c r="E2383" s="140"/>
      <c r="F2383" s="103"/>
      <c r="G2383" s="103"/>
      <c r="H2383" s="103"/>
      <c r="I2383" s="103"/>
    </row>
    <row r="2384" spans="1:9" s="26" customFormat="1" x14ac:dyDescent="0.25">
      <c r="A2384" s="38"/>
      <c r="C2384" s="38"/>
      <c r="D2384" s="142"/>
      <c r="E2384" s="140"/>
      <c r="F2384" s="103"/>
      <c r="G2384" s="103"/>
      <c r="H2384" s="103"/>
      <c r="I2384" s="103"/>
    </row>
    <row r="2385" spans="1:9" s="26" customFormat="1" x14ac:dyDescent="0.25">
      <c r="A2385" s="38"/>
      <c r="C2385" s="38"/>
      <c r="D2385" s="142"/>
      <c r="E2385" s="140"/>
      <c r="F2385" s="103"/>
      <c r="G2385" s="103"/>
      <c r="H2385" s="103"/>
      <c r="I2385" s="103"/>
    </row>
    <row r="2386" spans="1:9" s="26" customFormat="1" x14ac:dyDescent="0.25">
      <c r="A2386" s="38"/>
      <c r="C2386" s="38"/>
      <c r="D2386" s="142"/>
      <c r="E2386" s="140"/>
      <c r="F2386" s="103"/>
      <c r="G2386" s="103"/>
      <c r="H2386" s="103"/>
      <c r="I2386" s="103"/>
    </row>
    <row r="2387" spans="1:9" s="26" customFormat="1" x14ac:dyDescent="0.25">
      <c r="A2387" s="38"/>
      <c r="C2387" s="38"/>
      <c r="D2387" s="142"/>
      <c r="E2387" s="140"/>
      <c r="F2387" s="103"/>
      <c r="G2387" s="103"/>
      <c r="H2387" s="103"/>
      <c r="I2387" s="103"/>
    </row>
    <row r="2388" spans="1:9" s="26" customFormat="1" x14ac:dyDescent="0.25">
      <c r="A2388" s="38"/>
      <c r="C2388" s="38"/>
      <c r="D2388" s="142"/>
      <c r="E2388" s="140"/>
      <c r="F2388" s="103"/>
      <c r="G2388" s="103"/>
      <c r="H2388" s="103"/>
      <c r="I2388" s="103"/>
    </row>
    <row r="2389" spans="1:9" s="26" customFormat="1" x14ac:dyDescent="0.25">
      <c r="A2389" s="38"/>
      <c r="C2389" s="38"/>
      <c r="D2389" s="142"/>
      <c r="E2389" s="140"/>
      <c r="F2389" s="103"/>
      <c r="G2389" s="103"/>
      <c r="H2389" s="103"/>
      <c r="I2389" s="103"/>
    </row>
    <row r="2390" spans="1:9" s="26" customFormat="1" x14ac:dyDescent="0.25">
      <c r="A2390" s="38"/>
      <c r="C2390" s="38"/>
      <c r="D2390" s="142"/>
      <c r="E2390" s="140"/>
      <c r="F2390" s="103"/>
      <c r="G2390" s="103"/>
      <c r="H2390" s="103"/>
      <c r="I2390" s="103"/>
    </row>
    <row r="2391" spans="1:9" s="26" customFormat="1" x14ac:dyDescent="0.25">
      <c r="A2391" s="38"/>
      <c r="C2391" s="38"/>
      <c r="D2391" s="142"/>
      <c r="E2391" s="140"/>
      <c r="F2391" s="103"/>
      <c r="G2391" s="103"/>
      <c r="H2391" s="103"/>
      <c r="I2391" s="103"/>
    </row>
    <row r="2392" spans="1:9" s="26" customFormat="1" x14ac:dyDescent="0.25">
      <c r="A2392" s="38"/>
      <c r="C2392" s="38"/>
      <c r="D2392" s="142"/>
      <c r="E2392" s="140"/>
      <c r="F2392" s="103"/>
      <c r="G2392" s="103"/>
      <c r="H2392" s="103"/>
      <c r="I2392" s="103"/>
    </row>
    <row r="2393" spans="1:9" s="26" customFormat="1" x14ac:dyDescent="0.25">
      <c r="A2393" s="38"/>
      <c r="C2393" s="38"/>
      <c r="D2393" s="142"/>
      <c r="E2393" s="140"/>
      <c r="F2393" s="103"/>
      <c r="G2393" s="103"/>
      <c r="H2393" s="103"/>
      <c r="I2393" s="103"/>
    </row>
    <row r="2394" spans="1:9" s="26" customFormat="1" x14ac:dyDescent="0.25">
      <c r="A2394" s="38"/>
      <c r="C2394" s="38"/>
      <c r="D2394" s="142"/>
      <c r="E2394" s="140"/>
      <c r="F2394" s="103"/>
      <c r="G2394" s="103"/>
      <c r="H2394" s="103"/>
      <c r="I2394" s="103"/>
    </row>
    <row r="2395" spans="1:9" s="26" customFormat="1" x14ac:dyDescent="0.25">
      <c r="A2395" s="38"/>
      <c r="C2395" s="38"/>
      <c r="D2395" s="142"/>
      <c r="E2395" s="140"/>
      <c r="F2395" s="103"/>
      <c r="G2395" s="103"/>
      <c r="H2395" s="103"/>
      <c r="I2395" s="103"/>
    </row>
    <row r="2396" spans="1:9" s="26" customFormat="1" x14ac:dyDescent="0.25">
      <c r="A2396" s="38"/>
      <c r="C2396" s="38"/>
      <c r="D2396" s="142"/>
      <c r="E2396" s="140"/>
      <c r="F2396" s="103"/>
      <c r="G2396" s="103"/>
      <c r="H2396" s="103"/>
      <c r="I2396" s="103"/>
    </row>
    <row r="2397" spans="1:9" s="26" customFormat="1" x14ac:dyDescent="0.25">
      <c r="A2397" s="38"/>
      <c r="C2397" s="38"/>
      <c r="D2397" s="142"/>
      <c r="E2397" s="140"/>
      <c r="F2397" s="103"/>
      <c r="G2397" s="103"/>
      <c r="H2397" s="103"/>
      <c r="I2397" s="103"/>
    </row>
    <row r="2398" spans="1:9" s="26" customFormat="1" x14ac:dyDescent="0.25">
      <c r="A2398" s="38"/>
      <c r="C2398" s="38"/>
      <c r="D2398" s="142"/>
      <c r="E2398" s="140"/>
      <c r="F2398" s="103"/>
      <c r="G2398" s="103"/>
      <c r="H2398" s="103"/>
      <c r="I2398" s="103"/>
    </row>
    <row r="2399" spans="1:9" s="26" customFormat="1" x14ac:dyDescent="0.25">
      <c r="A2399" s="38"/>
      <c r="C2399" s="38"/>
      <c r="D2399" s="142"/>
      <c r="E2399" s="140"/>
      <c r="F2399" s="103"/>
      <c r="G2399" s="103"/>
      <c r="H2399" s="103"/>
      <c r="I2399" s="103"/>
    </row>
    <row r="2400" spans="1:9" s="26" customFormat="1" x14ac:dyDescent="0.25">
      <c r="A2400" s="38"/>
      <c r="C2400" s="38"/>
      <c r="D2400" s="142"/>
      <c r="E2400" s="140"/>
      <c r="F2400" s="103"/>
      <c r="G2400" s="103"/>
      <c r="H2400" s="103"/>
      <c r="I2400" s="103"/>
    </row>
    <row r="2401" spans="1:9" s="26" customFormat="1" x14ac:dyDescent="0.25">
      <c r="A2401" s="38"/>
      <c r="C2401" s="38"/>
      <c r="D2401" s="142"/>
      <c r="E2401" s="140"/>
      <c r="F2401" s="103"/>
      <c r="G2401" s="103"/>
      <c r="H2401" s="103"/>
      <c r="I2401" s="103"/>
    </row>
    <row r="2402" spans="1:9" s="26" customFormat="1" x14ac:dyDescent="0.25">
      <c r="A2402" s="38"/>
      <c r="C2402" s="38"/>
      <c r="D2402" s="142"/>
      <c r="E2402" s="140"/>
      <c r="F2402" s="103"/>
      <c r="G2402" s="103"/>
      <c r="H2402" s="103"/>
      <c r="I2402" s="103"/>
    </row>
    <row r="2403" spans="1:9" s="26" customFormat="1" x14ac:dyDescent="0.25">
      <c r="A2403" s="38"/>
      <c r="C2403" s="38"/>
      <c r="D2403" s="142"/>
      <c r="E2403" s="140"/>
      <c r="F2403" s="103"/>
      <c r="G2403" s="103"/>
      <c r="H2403" s="103"/>
      <c r="I2403" s="103"/>
    </row>
    <row r="2404" spans="1:9" s="26" customFormat="1" x14ac:dyDescent="0.25">
      <c r="A2404" s="38"/>
      <c r="C2404" s="38"/>
      <c r="D2404" s="142"/>
      <c r="E2404" s="140"/>
      <c r="F2404" s="103"/>
      <c r="G2404" s="103"/>
      <c r="H2404" s="103"/>
      <c r="I2404" s="103"/>
    </row>
    <row r="2405" spans="1:9" s="26" customFormat="1" x14ac:dyDescent="0.25">
      <c r="A2405" s="38"/>
      <c r="C2405" s="38"/>
      <c r="D2405" s="142"/>
      <c r="E2405" s="140"/>
      <c r="F2405" s="103"/>
      <c r="G2405" s="103"/>
      <c r="H2405" s="103"/>
      <c r="I2405" s="103"/>
    </row>
    <row r="2406" spans="1:9" s="26" customFormat="1" x14ac:dyDescent="0.25">
      <c r="A2406" s="38"/>
      <c r="C2406" s="38"/>
      <c r="D2406" s="142"/>
      <c r="E2406" s="140"/>
      <c r="F2406" s="103"/>
      <c r="G2406" s="103"/>
      <c r="H2406" s="103"/>
      <c r="I2406" s="103"/>
    </row>
    <row r="2407" spans="1:9" s="26" customFormat="1" x14ac:dyDescent="0.25">
      <c r="A2407" s="38"/>
      <c r="C2407" s="38"/>
      <c r="D2407" s="142"/>
      <c r="E2407" s="140"/>
      <c r="F2407" s="103"/>
      <c r="G2407" s="103"/>
      <c r="H2407" s="103"/>
      <c r="I2407" s="103"/>
    </row>
    <row r="2408" spans="1:9" s="26" customFormat="1" x14ac:dyDescent="0.25">
      <c r="A2408" s="38"/>
      <c r="C2408" s="38"/>
      <c r="D2408" s="142"/>
      <c r="E2408" s="140"/>
      <c r="F2408" s="103"/>
      <c r="G2408" s="103"/>
      <c r="H2408" s="103"/>
      <c r="I2408" s="103"/>
    </row>
    <row r="2409" spans="1:9" s="26" customFormat="1" x14ac:dyDescent="0.25">
      <c r="A2409" s="38"/>
      <c r="C2409" s="38"/>
      <c r="D2409" s="142"/>
      <c r="E2409" s="140"/>
      <c r="F2409" s="103"/>
      <c r="G2409" s="103"/>
      <c r="H2409" s="103"/>
      <c r="I2409" s="103"/>
    </row>
    <row r="2410" spans="1:9" s="26" customFormat="1" x14ac:dyDescent="0.25">
      <c r="A2410" s="38"/>
      <c r="C2410" s="38"/>
      <c r="D2410" s="142"/>
      <c r="E2410" s="140"/>
      <c r="F2410" s="103"/>
      <c r="G2410" s="103"/>
      <c r="H2410" s="103"/>
      <c r="I2410" s="103"/>
    </row>
    <row r="2411" spans="1:9" s="26" customFormat="1" x14ac:dyDescent="0.25">
      <c r="A2411" s="38"/>
      <c r="C2411" s="38"/>
      <c r="D2411" s="142"/>
      <c r="E2411" s="140"/>
      <c r="F2411" s="103"/>
      <c r="G2411" s="103"/>
      <c r="H2411" s="103"/>
      <c r="I2411" s="103"/>
    </row>
    <row r="2412" spans="1:9" s="26" customFormat="1" x14ac:dyDescent="0.25">
      <c r="A2412" s="38"/>
      <c r="C2412" s="38"/>
      <c r="D2412" s="142"/>
      <c r="E2412" s="140"/>
      <c r="F2412" s="103"/>
      <c r="G2412" s="103"/>
      <c r="H2412" s="103"/>
      <c r="I2412" s="103"/>
    </row>
    <row r="2413" spans="1:9" s="26" customFormat="1" x14ac:dyDescent="0.25">
      <c r="A2413" s="38"/>
      <c r="C2413" s="38"/>
      <c r="D2413" s="142"/>
      <c r="E2413" s="140"/>
      <c r="F2413" s="103"/>
      <c r="G2413" s="103"/>
      <c r="H2413" s="103"/>
      <c r="I2413" s="103"/>
    </row>
    <row r="2414" spans="1:9" s="26" customFormat="1" x14ac:dyDescent="0.25">
      <c r="A2414" s="38"/>
      <c r="C2414" s="38"/>
      <c r="D2414" s="142"/>
      <c r="E2414" s="140"/>
      <c r="F2414" s="103"/>
      <c r="G2414" s="103"/>
      <c r="H2414" s="103"/>
      <c r="I2414" s="103"/>
    </row>
    <row r="2415" spans="1:9" s="26" customFormat="1" x14ac:dyDescent="0.25">
      <c r="A2415" s="38"/>
      <c r="C2415" s="38"/>
      <c r="D2415" s="142"/>
      <c r="E2415" s="140"/>
      <c r="F2415" s="103"/>
      <c r="G2415" s="103"/>
      <c r="H2415" s="103"/>
      <c r="I2415" s="103"/>
    </row>
    <row r="2416" spans="1:9" s="26" customFormat="1" x14ac:dyDescent="0.25">
      <c r="A2416" s="38"/>
      <c r="C2416" s="38"/>
      <c r="D2416" s="142"/>
      <c r="E2416" s="140"/>
      <c r="F2416" s="103"/>
      <c r="G2416" s="103"/>
      <c r="H2416" s="103"/>
      <c r="I2416" s="103"/>
    </row>
    <row r="2417" spans="1:9" s="26" customFormat="1" x14ac:dyDescent="0.25">
      <c r="A2417" s="38"/>
      <c r="C2417" s="38"/>
      <c r="D2417" s="142"/>
      <c r="E2417" s="140"/>
      <c r="F2417" s="103"/>
      <c r="G2417" s="103"/>
      <c r="H2417" s="103"/>
      <c r="I2417" s="103"/>
    </row>
    <row r="2418" spans="1:9" s="26" customFormat="1" x14ac:dyDescent="0.25">
      <c r="A2418" s="38"/>
      <c r="C2418" s="38"/>
      <c r="D2418" s="142"/>
      <c r="E2418" s="140"/>
      <c r="F2418" s="103"/>
      <c r="G2418" s="103"/>
      <c r="H2418" s="103"/>
      <c r="I2418" s="103"/>
    </row>
    <row r="2419" spans="1:9" s="26" customFormat="1" x14ac:dyDescent="0.25">
      <c r="A2419" s="38"/>
      <c r="C2419" s="38"/>
      <c r="D2419" s="142"/>
      <c r="E2419" s="140"/>
      <c r="F2419" s="103"/>
      <c r="G2419" s="103"/>
      <c r="H2419" s="103"/>
      <c r="I2419" s="103"/>
    </row>
    <row r="2420" spans="1:9" s="26" customFormat="1" x14ac:dyDescent="0.25">
      <c r="A2420" s="38"/>
      <c r="C2420" s="38"/>
      <c r="D2420" s="142"/>
      <c r="E2420" s="140"/>
      <c r="F2420" s="103"/>
      <c r="G2420" s="103"/>
      <c r="H2420" s="103"/>
      <c r="I2420" s="103"/>
    </row>
    <row r="2421" spans="1:9" s="26" customFormat="1" x14ac:dyDescent="0.25">
      <c r="A2421" s="38"/>
      <c r="C2421" s="38"/>
      <c r="D2421" s="142"/>
      <c r="E2421" s="140"/>
      <c r="F2421" s="103"/>
      <c r="G2421" s="103"/>
      <c r="H2421" s="103"/>
      <c r="I2421" s="103"/>
    </row>
    <row r="2422" spans="1:9" s="26" customFormat="1" x14ac:dyDescent="0.25">
      <c r="A2422" s="38"/>
      <c r="C2422" s="38"/>
      <c r="D2422" s="142"/>
      <c r="E2422" s="140"/>
      <c r="F2422" s="103"/>
      <c r="G2422" s="103"/>
      <c r="H2422" s="103"/>
      <c r="I2422" s="103"/>
    </row>
    <row r="2423" spans="1:9" s="26" customFormat="1" x14ac:dyDescent="0.25">
      <c r="A2423" s="38"/>
      <c r="C2423" s="38"/>
      <c r="D2423" s="142"/>
      <c r="E2423" s="140"/>
      <c r="F2423" s="103"/>
      <c r="G2423" s="103"/>
      <c r="H2423" s="103"/>
      <c r="I2423" s="103"/>
    </row>
    <row r="2424" spans="1:9" s="26" customFormat="1" x14ac:dyDescent="0.25">
      <c r="A2424" s="38"/>
      <c r="C2424" s="38"/>
      <c r="D2424" s="142"/>
      <c r="E2424" s="140"/>
      <c r="F2424" s="103"/>
      <c r="G2424" s="103"/>
      <c r="H2424" s="103"/>
      <c r="I2424" s="103"/>
    </row>
    <row r="2425" spans="1:9" s="26" customFormat="1" x14ac:dyDescent="0.25">
      <c r="A2425" s="38"/>
      <c r="C2425" s="38"/>
      <c r="D2425" s="142"/>
      <c r="E2425" s="140"/>
      <c r="F2425" s="103"/>
      <c r="G2425" s="103"/>
      <c r="H2425" s="103"/>
      <c r="I2425" s="103"/>
    </row>
    <row r="2426" spans="1:9" s="26" customFormat="1" x14ac:dyDescent="0.25">
      <c r="A2426" s="38"/>
      <c r="C2426" s="38"/>
      <c r="D2426" s="142"/>
      <c r="E2426" s="140"/>
      <c r="F2426" s="103"/>
      <c r="G2426" s="103"/>
      <c r="H2426" s="103"/>
      <c r="I2426" s="103"/>
    </row>
    <row r="2427" spans="1:9" s="26" customFormat="1" x14ac:dyDescent="0.25">
      <c r="A2427" s="38"/>
      <c r="C2427" s="38"/>
      <c r="D2427" s="142"/>
      <c r="E2427" s="140"/>
      <c r="F2427" s="103"/>
      <c r="G2427" s="103"/>
      <c r="H2427" s="103"/>
      <c r="I2427" s="103"/>
    </row>
    <row r="2428" spans="1:9" s="26" customFormat="1" x14ac:dyDescent="0.25">
      <c r="A2428" s="38"/>
      <c r="C2428" s="38"/>
      <c r="D2428" s="142"/>
      <c r="E2428" s="140"/>
      <c r="F2428" s="103"/>
      <c r="G2428" s="103"/>
      <c r="H2428" s="103"/>
      <c r="I2428" s="103"/>
    </row>
    <row r="2429" spans="1:9" s="26" customFormat="1" x14ac:dyDescent="0.25">
      <c r="A2429" s="38"/>
      <c r="C2429" s="38"/>
      <c r="D2429" s="142"/>
      <c r="E2429" s="140"/>
      <c r="F2429" s="103"/>
      <c r="G2429" s="103"/>
      <c r="H2429" s="103"/>
      <c r="I2429" s="103"/>
    </row>
    <row r="2430" spans="1:9" s="26" customFormat="1" x14ac:dyDescent="0.25">
      <c r="A2430" s="38"/>
      <c r="C2430" s="38"/>
      <c r="D2430" s="142"/>
      <c r="E2430" s="140"/>
      <c r="F2430" s="103"/>
      <c r="G2430" s="103"/>
      <c r="H2430" s="103"/>
      <c r="I2430" s="103"/>
    </row>
    <row r="2431" spans="1:9" s="26" customFormat="1" x14ac:dyDescent="0.25">
      <c r="A2431" s="38"/>
      <c r="C2431" s="38"/>
      <c r="D2431" s="142"/>
      <c r="E2431" s="140"/>
      <c r="F2431" s="103"/>
      <c r="G2431" s="103"/>
      <c r="H2431" s="103"/>
      <c r="I2431" s="103"/>
    </row>
    <row r="2432" spans="1:9" s="26" customFormat="1" x14ac:dyDescent="0.25">
      <c r="A2432" s="38"/>
      <c r="C2432" s="38"/>
      <c r="D2432" s="142"/>
      <c r="E2432" s="140"/>
      <c r="F2432" s="103"/>
      <c r="G2432" s="103"/>
      <c r="H2432" s="103"/>
      <c r="I2432" s="103"/>
    </row>
    <row r="2433" spans="1:9" s="26" customFormat="1" x14ac:dyDescent="0.25">
      <c r="A2433" s="38"/>
      <c r="C2433" s="38"/>
      <c r="D2433" s="142"/>
      <c r="E2433" s="140"/>
      <c r="F2433" s="103"/>
      <c r="G2433" s="103"/>
      <c r="H2433" s="103"/>
      <c r="I2433" s="103"/>
    </row>
    <row r="2434" spans="1:9" s="26" customFormat="1" x14ac:dyDescent="0.25">
      <c r="A2434" s="38"/>
      <c r="C2434" s="38"/>
      <c r="D2434" s="142"/>
      <c r="E2434" s="140"/>
      <c r="F2434" s="103"/>
      <c r="G2434" s="103"/>
      <c r="H2434" s="103"/>
      <c r="I2434" s="103"/>
    </row>
    <row r="2435" spans="1:9" s="26" customFormat="1" x14ac:dyDescent="0.25">
      <c r="A2435" s="38"/>
      <c r="C2435" s="38"/>
      <c r="D2435" s="142"/>
      <c r="E2435" s="140"/>
      <c r="F2435" s="103"/>
      <c r="G2435" s="103"/>
      <c r="H2435" s="103"/>
      <c r="I2435" s="103"/>
    </row>
    <row r="2436" spans="1:9" s="26" customFormat="1" x14ac:dyDescent="0.25">
      <c r="A2436" s="38"/>
      <c r="C2436" s="38"/>
      <c r="D2436" s="142"/>
      <c r="E2436" s="140"/>
      <c r="F2436" s="103"/>
      <c r="G2436" s="103"/>
      <c r="H2436" s="103"/>
      <c r="I2436" s="103"/>
    </row>
    <row r="2437" spans="1:9" s="26" customFormat="1" x14ac:dyDescent="0.25">
      <c r="A2437" s="38"/>
      <c r="C2437" s="38"/>
      <c r="D2437" s="142"/>
      <c r="E2437" s="140"/>
      <c r="F2437" s="103"/>
      <c r="G2437" s="103"/>
      <c r="H2437" s="103"/>
      <c r="I2437" s="103"/>
    </row>
    <row r="2438" spans="1:9" s="26" customFormat="1" x14ac:dyDescent="0.25">
      <c r="A2438" s="38"/>
      <c r="C2438" s="38"/>
      <c r="D2438" s="142"/>
      <c r="E2438" s="140"/>
      <c r="F2438" s="103"/>
      <c r="G2438" s="103"/>
      <c r="H2438" s="103"/>
      <c r="I2438" s="103"/>
    </row>
    <row r="2439" spans="1:9" s="26" customFormat="1" x14ac:dyDescent="0.25">
      <c r="A2439" s="38"/>
      <c r="C2439" s="38"/>
      <c r="D2439" s="142"/>
      <c r="E2439" s="140"/>
      <c r="F2439" s="103"/>
      <c r="G2439" s="103"/>
      <c r="H2439" s="103"/>
      <c r="I2439" s="103"/>
    </row>
    <row r="2440" spans="1:9" s="26" customFormat="1" x14ac:dyDescent="0.25">
      <c r="A2440" s="38"/>
      <c r="C2440" s="38"/>
      <c r="D2440" s="142"/>
      <c r="E2440" s="140"/>
      <c r="F2440" s="103"/>
      <c r="G2440" s="103"/>
      <c r="H2440" s="103"/>
      <c r="I2440" s="103"/>
    </row>
    <row r="2441" spans="1:9" s="26" customFormat="1" x14ac:dyDescent="0.25">
      <c r="A2441" s="38"/>
      <c r="C2441" s="38"/>
      <c r="D2441" s="142"/>
      <c r="E2441" s="140"/>
      <c r="F2441" s="103"/>
      <c r="G2441" s="103"/>
      <c r="H2441" s="103"/>
      <c r="I2441" s="103"/>
    </row>
    <row r="2442" spans="1:9" s="26" customFormat="1" x14ac:dyDescent="0.25">
      <c r="A2442" s="38"/>
      <c r="C2442" s="38"/>
      <c r="D2442" s="142"/>
      <c r="E2442" s="140"/>
      <c r="F2442" s="103"/>
      <c r="G2442" s="103"/>
      <c r="H2442" s="103"/>
      <c r="I2442" s="103"/>
    </row>
    <row r="2443" spans="1:9" s="26" customFormat="1" x14ac:dyDescent="0.25">
      <c r="A2443" s="38"/>
      <c r="C2443" s="38"/>
      <c r="D2443" s="142"/>
      <c r="E2443" s="140"/>
      <c r="F2443" s="103"/>
      <c r="G2443" s="103"/>
      <c r="H2443" s="103"/>
      <c r="I2443" s="103"/>
    </row>
    <row r="2444" spans="1:9" s="26" customFormat="1" x14ac:dyDescent="0.25">
      <c r="A2444" s="38"/>
      <c r="C2444" s="38"/>
      <c r="D2444" s="142"/>
      <c r="E2444" s="140"/>
      <c r="F2444" s="103"/>
      <c r="G2444" s="103"/>
      <c r="H2444" s="103"/>
      <c r="I2444" s="103"/>
    </row>
    <row r="2445" spans="1:9" s="26" customFormat="1" x14ac:dyDescent="0.25">
      <c r="A2445" s="38"/>
      <c r="C2445" s="38"/>
      <c r="D2445" s="142"/>
      <c r="E2445" s="140"/>
      <c r="F2445" s="103"/>
      <c r="G2445" s="103"/>
      <c r="H2445" s="103"/>
      <c r="I2445" s="103"/>
    </row>
    <row r="2446" spans="1:9" s="26" customFormat="1" x14ac:dyDescent="0.25">
      <c r="A2446" s="38"/>
      <c r="C2446" s="38"/>
      <c r="D2446" s="142"/>
      <c r="E2446" s="140"/>
      <c r="F2446" s="103"/>
      <c r="G2446" s="103"/>
      <c r="H2446" s="103"/>
      <c r="I2446" s="103"/>
    </row>
    <row r="2447" spans="1:9" s="26" customFormat="1" x14ac:dyDescent="0.25">
      <c r="A2447" s="38"/>
      <c r="C2447" s="38"/>
      <c r="D2447" s="142"/>
      <c r="E2447" s="140"/>
      <c r="F2447" s="103"/>
      <c r="G2447" s="103"/>
      <c r="H2447" s="103"/>
      <c r="I2447" s="103"/>
    </row>
    <row r="2448" spans="1:9" s="26" customFormat="1" x14ac:dyDescent="0.25">
      <c r="A2448" s="38"/>
      <c r="C2448" s="38"/>
      <c r="D2448" s="142"/>
      <c r="E2448" s="140"/>
      <c r="F2448" s="103"/>
      <c r="G2448" s="103"/>
      <c r="H2448" s="103"/>
      <c r="I2448" s="103"/>
    </row>
    <row r="2449" spans="1:9" s="26" customFormat="1" x14ac:dyDescent="0.25">
      <c r="A2449" s="38"/>
      <c r="C2449" s="38"/>
      <c r="D2449" s="142"/>
      <c r="E2449" s="140"/>
      <c r="F2449" s="103"/>
      <c r="G2449" s="103"/>
      <c r="H2449" s="103"/>
      <c r="I2449" s="103"/>
    </row>
    <row r="2450" spans="1:9" s="26" customFormat="1" x14ac:dyDescent="0.25">
      <c r="A2450" s="38"/>
      <c r="C2450" s="38"/>
      <c r="D2450" s="142"/>
      <c r="E2450" s="140"/>
      <c r="F2450" s="103"/>
      <c r="G2450" s="103"/>
      <c r="H2450" s="103"/>
      <c r="I2450" s="103"/>
    </row>
    <row r="2451" spans="1:9" s="26" customFormat="1" x14ac:dyDescent="0.25">
      <c r="A2451" s="38"/>
      <c r="C2451" s="38"/>
      <c r="D2451" s="142"/>
      <c r="E2451" s="140"/>
      <c r="F2451" s="103"/>
      <c r="G2451" s="103"/>
      <c r="H2451" s="103"/>
      <c r="I2451" s="103"/>
    </row>
    <row r="2452" spans="1:9" s="26" customFormat="1" x14ac:dyDescent="0.25">
      <c r="A2452" s="38"/>
      <c r="C2452" s="38"/>
      <c r="D2452" s="142"/>
      <c r="E2452" s="140"/>
      <c r="F2452" s="103"/>
      <c r="G2452" s="103"/>
      <c r="H2452" s="103"/>
      <c r="I2452" s="103"/>
    </row>
    <row r="2453" spans="1:9" s="26" customFormat="1" x14ac:dyDescent="0.25">
      <c r="A2453" s="38"/>
      <c r="C2453" s="38"/>
      <c r="D2453" s="142"/>
      <c r="E2453" s="140"/>
      <c r="F2453" s="103"/>
      <c r="G2453" s="103"/>
      <c r="H2453" s="103"/>
      <c r="I2453" s="103"/>
    </row>
    <row r="2454" spans="1:9" s="26" customFormat="1" x14ac:dyDescent="0.25">
      <c r="A2454" s="38"/>
      <c r="C2454" s="38"/>
      <c r="D2454" s="142"/>
      <c r="E2454" s="140"/>
      <c r="F2454" s="103"/>
      <c r="G2454" s="103"/>
      <c r="H2454" s="103"/>
      <c r="I2454" s="103"/>
    </row>
    <row r="2455" spans="1:9" s="26" customFormat="1" x14ac:dyDescent="0.25">
      <c r="A2455" s="38"/>
      <c r="C2455" s="38"/>
      <c r="D2455" s="142"/>
      <c r="E2455" s="140"/>
      <c r="F2455" s="103"/>
      <c r="G2455" s="103"/>
      <c r="H2455" s="103"/>
      <c r="I2455" s="103"/>
    </row>
    <row r="2456" spans="1:9" s="26" customFormat="1" x14ac:dyDescent="0.25">
      <c r="A2456" s="38"/>
      <c r="C2456" s="38"/>
      <c r="D2456" s="142"/>
      <c r="E2456" s="140"/>
      <c r="F2456" s="103"/>
      <c r="G2456" s="103"/>
      <c r="H2456" s="103"/>
      <c r="I2456" s="103"/>
    </row>
    <row r="2457" spans="1:9" s="26" customFormat="1" x14ac:dyDescent="0.25">
      <c r="A2457" s="38"/>
      <c r="C2457" s="38"/>
      <c r="D2457" s="142"/>
      <c r="E2457" s="140"/>
      <c r="F2457" s="103"/>
      <c r="G2457" s="103"/>
      <c r="H2457" s="103"/>
      <c r="I2457" s="103"/>
    </row>
    <row r="2458" spans="1:9" s="26" customFormat="1" x14ac:dyDescent="0.25">
      <c r="A2458" s="38"/>
      <c r="C2458" s="38"/>
      <c r="D2458" s="142"/>
      <c r="E2458" s="140"/>
      <c r="F2458" s="103"/>
      <c r="G2458" s="103"/>
      <c r="H2458" s="103"/>
      <c r="I2458" s="103"/>
    </row>
    <row r="2459" spans="1:9" s="26" customFormat="1" x14ac:dyDescent="0.25">
      <c r="A2459" s="38"/>
      <c r="C2459" s="38"/>
      <c r="D2459" s="142"/>
      <c r="E2459" s="140"/>
      <c r="F2459" s="103"/>
      <c r="G2459" s="103"/>
      <c r="H2459" s="103"/>
      <c r="I2459" s="103"/>
    </row>
    <row r="2460" spans="1:9" s="26" customFormat="1" x14ac:dyDescent="0.25">
      <c r="A2460" s="38"/>
      <c r="C2460" s="38"/>
      <c r="D2460" s="142"/>
      <c r="E2460" s="140"/>
      <c r="F2460" s="103"/>
      <c r="G2460" s="103"/>
      <c r="H2460" s="103"/>
      <c r="I2460" s="103"/>
    </row>
    <row r="2461" spans="1:9" s="26" customFormat="1" x14ac:dyDescent="0.25">
      <c r="A2461" s="38"/>
      <c r="C2461" s="38"/>
      <c r="D2461" s="142"/>
      <c r="E2461" s="140"/>
      <c r="F2461" s="103"/>
      <c r="G2461" s="103"/>
      <c r="H2461" s="103"/>
      <c r="I2461" s="103"/>
    </row>
    <row r="2462" spans="1:9" s="26" customFormat="1" x14ac:dyDescent="0.25">
      <c r="A2462" s="38"/>
      <c r="C2462" s="38"/>
      <c r="D2462" s="142"/>
      <c r="E2462" s="140"/>
      <c r="F2462" s="103"/>
      <c r="G2462" s="103"/>
      <c r="H2462" s="103"/>
      <c r="I2462" s="103"/>
    </row>
    <row r="2463" spans="1:9" s="26" customFormat="1" x14ac:dyDescent="0.25">
      <c r="A2463" s="38"/>
      <c r="C2463" s="38"/>
      <c r="D2463" s="142"/>
      <c r="E2463" s="140"/>
      <c r="F2463" s="103"/>
      <c r="G2463" s="103"/>
      <c r="H2463" s="103"/>
      <c r="I2463" s="103"/>
    </row>
    <row r="2464" spans="1:9" s="26" customFormat="1" x14ac:dyDescent="0.25">
      <c r="A2464" s="38"/>
      <c r="C2464" s="38"/>
      <c r="D2464" s="142"/>
      <c r="E2464" s="140"/>
      <c r="F2464" s="103"/>
      <c r="G2464" s="103"/>
      <c r="H2464" s="103"/>
      <c r="I2464" s="103"/>
    </row>
    <row r="2465" spans="1:9" s="26" customFormat="1" x14ac:dyDescent="0.25">
      <c r="A2465" s="38"/>
      <c r="C2465" s="38"/>
      <c r="D2465" s="142"/>
      <c r="E2465" s="140"/>
      <c r="F2465" s="103"/>
      <c r="G2465" s="103"/>
      <c r="H2465" s="103"/>
      <c r="I2465" s="103"/>
    </row>
    <row r="2466" spans="1:9" s="26" customFormat="1" x14ac:dyDescent="0.25">
      <c r="A2466" s="38"/>
      <c r="C2466" s="38"/>
      <c r="D2466" s="142"/>
      <c r="E2466" s="140"/>
      <c r="F2466" s="103"/>
      <c r="G2466" s="103"/>
      <c r="H2466" s="103"/>
      <c r="I2466" s="103"/>
    </row>
    <row r="2467" spans="1:9" s="26" customFormat="1" x14ac:dyDescent="0.25">
      <c r="A2467" s="38"/>
      <c r="C2467" s="38"/>
      <c r="D2467" s="142"/>
      <c r="E2467" s="140"/>
      <c r="F2467" s="103"/>
      <c r="G2467" s="103"/>
      <c r="H2467" s="103"/>
      <c r="I2467" s="103"/>
    </row>
    <row r="2468" spans="1:9" s="26" customFormat="1" x14ac:dyDescent="0.25">
      <c r="A2468" s="38"/>
      <c r="C2468" s="38"/>
      <c r="D2468" s="142"/>
      <c r="E2468" s="140"/>
      <c r="F2468" s="103"/>
      <c r="G2468" s="103"/>
      <c r="H2468" s="103"/>
      <c r="I2468" s="103"/>
    </row>
    <row r="2469" spans="1:9" s="26" customFormat="1" x14ac:dyDescent="0.25">
      <c r="A2469" s="38"/>
      <c r="C2469" s="38"/>
      <c r="D2469" s="142"/>
      <c r="E2469" s="140"/>
      <c r="F2469" s="103"/>
      <c r="G2469" s="103"/>
      <c r="H2469" s="103"/>
      <c r="I2469" s="103"/>
    </row>
    <row r="2470" spans="1:9" s="26" customFormat="1" x14ac:dyDescent="0.25">
      <c r="A2470" s="38"/>
      <c r="C2470" s="38"/>
      <c r="D2470" s="142"/>
      <c r="E2470" s="140"/>
      <c r="F2470" s="103"/>
      <c r="G2470" s="103"/>
      <c r="H2470" s="103"/>
      <c r="I2470" s="103"/>
    </row>
    <row r="2471" spans="1:9" s="26" customFormat="1" x14ac:dyDescent="0.25">
      <c r="A2471" s="38"/>
      <c r="C2471" s="38"/>
      <c r="D2471" s="142"/>
      <c r="E2471" s="140"/>
      <c r="F2471" s="103"/>
      <c r="G2471" s="103"/>
      <c r="H2471" s="103"/>
      <c r="I2471" s="103"/>
    </row>
    <row r="2472" spans="1:9" s="26" customFormat="1" x14ac:dyDescent="0.25">
      <c r="A2472" s="38"/>
      <c r="C2472" s="38"/>
      <c r="D2472" s="142"/>
      <c r="E2472" s="140"/>
      <c r="F2472" s="103"/>
      <c r="G2472" s="103"/>
      <c r="H2472" s="103"/>
      <c r="I2472" s="103"/>
    </row>
    <row r="2473" spans="1:9" s="26" customFormat="1" x14ac:dyDescent="0.25">
      <c r="A2473" s="38"/>
      <c r="C2473" s="38"/>
      <c r="D2473" s="142"/>
      <c r="E2473" s="140"/>
      <c r="F2473" s="103"/>
      <c r="G2473" s="103"/>
      <c r="H2473" s="103"/>
      <c r="I2473" s="103"/>
    </row>
    <row r="2474" spans="1:9" s="26" customFormat="1" x14ac:dyDescent="0.25">
      <c r="A2474" s="38"/>
      <c r="C2474" s="38"/>
      <c r="D2474" s="142"/>
      <c r="E2474" s="140"/>
      <c r="F2474" s="103"/>
      <c r="G2474" s="103"/>
      <c r="H2474" s="103"/>
      <c r="I2474" s="103"/>
    </row>
    <row r="2475" spans="1:9" s="26" customFormat="1" x14ac:dyDescent="0.25">
      <c r="A2475" s="38"/>
      <c r="C2475" s="38"/>
      <c r="D2475" s="142"/>
      <c r="E2475" s="140"/>
      <c r="F2475" s="103"/>
      <c r="G2475" s="103"/>
      <c r="H2475" s="103"/>
      <c r="I2475" s="103"/>
    </row>
    <row r="2476" spans="1:9" s="26" customFormat="1" x14ac:dyDescent="0.25">
      <c r="A2476" s="38"/>
      <c r="C2476" s="38"/>
      <c r="D2476" s="142"/>
      <c r="E2476" s="140"/>
      <c r="F2476" s="103"/>
      <c r="G2476" s="103"/>
      <c r="H2476" s="103"/>
      <c r="I2476" s="103"/>
    </row>
    <row r="2477" spans="1:9" s="26" customFormat="1" x14ac:dyDescent="0.25">
      <c r="A2477" s="38"/>
      <c r="C2477" s="38"/>
      <c r="D2477" s="142"/>
      <c r="E2477" s="140"/>
      <c r="F2477" s="103"/>
      <c r="G2477" s="103"/>
      <c r="H2477" s="103"/>
      <c r="I2477" s="103"/>
    </row>
    <row r="2478" spans="1:9" s="26" customFormat="1" x14ac:dyDescent="0.25">
      <c r="A2478" s="38"/>
      <c r="C2478" s="38"/>
      <c r="D2478" s="142"/>
      <c r="E2478" s="140"/>
      <c r="F2478" s="103"/>
      <c r="G2478" s="103"/>
      <c r="H2478" s="103"/>
      <c r="I2478" s="103"/>
    </row>
    <row r="2479" spans="1:9" s="26" customFormat="1" x14ac:dyDescent="0.25">
      <c r="A2479" s="38"/>
      <c r="C2479" s="38"/>
      <c r="D2479" s="142"/>
      <c r="E2479" s="140"/>
      <c r="F2479" s="103"/>
      <c r="G2479" s="103"/>
      <c r="H2479" s="103"/>
      <c r="I2479" s="103"/>
    </row>
    <row r="2480" spans="1:9" s="26" customFormat="1" x14ac:dyDescent="0.25">
      <c r="A2480" s="38"/>
      <c r="C2480" s="38"/>
      <c r="D2480" s="142"/>
      <c r="E2480" s="140"/>
      <c r="F2480" s="103"/>
      <c r="G2480" s="103"/>
      <c r="H2480" s="103"/>
      <c r="I2480" s="103"/>
    </row>
    <row r="2481" spans="1:9" s="26" customFormat="1" x14ac:dyDescent="0.25">
      <c r="A2481" s="38"/>
      <c r="C2481" s="38"/>
      <c r="D2481" s="142"/>
      <c r="E2481" s="140"/>
      <c r="F2481" s="103"/>
      <c r="G2481" s="103"/>
      <c r="H2481" s="103"/>
      <c r="I2481" s="103"/>
    </row>
    <row r="2482" spans="1:9" s="26" customFormat="1" x14ac:dyDescent="0.25">
      <c r="A2482" s="38"/>
      <c r="C2482" s="38"/>
      <c r="D2482" s="142"/>
      <c r="E2482" s="140"/>
      <c r="F2482" s="103"/>
      <c r="G2482" s="103"/>
      <c r="H2482" s="103"/>
      <c r="I2482" s="103"/>
    </row>
    <row r="2483" spans="1:9" s="26" customFormat="1" x14ac:dyDescent="0.25">
      <c r="A2483" s="38"/>
      <c r="C2483" s="38"/>
      <c r="D2483" s="142"/>
      <c r="E2483" s="140"/>
      <c r="F2483" s="103"/>
      <c r="G2483" s="103"/>
      <c r="H2483" s="103"/>
      <c r="I2483" s="103"/>
    </row>
    <row r="2484" spans="1:9" s="26" customFormat="1" x14ac:dyDescent="0.25">
      <c r="A2484" s="38"/>
      <c r="C2484" s="38"/>
      <c r="D2484" s="142"/>
      <c r="E2484" s="140"/>
      <c r="F2484" s="103"/>
      <c r="G2484" s="103"/>
      <c r="H2484" s="103"/>
      <c r="I2484" s="103"/>
    </row>
    <row r="2485" spans="1:9" s="26" customFormat="1" x14ac:dyDescent="0.25">
      <c r="A2485" s="38"/>
      <c r="C2485" s="38"/>
      <c r="D2485" s="142"/>
      <c r="E2485" s="140"/>
      <c r="F2485" s="103"/>
      <c r="G2485" s="103"/>
      <c r="H2485" s="103"/>
      <c r="I2485" s="103"/>
    </row>
    <row r="2486" spans="1:9" s="26" customFormat="1" x14ac:dyDescent="0.25">
      <c r="A2486" s="38"/>
      <c r="C2486" s="38"/>
      <c r="D2486" s="142"/>
      <c r="E2486" s="140"/>
      <c r="F2486" s="103"/>
      <c r="G2486" s="103"/>
      <c r="H2486" s="103"/>
      <c r="I2486" s="103"/>
    </row>
    <row r="2487" spans="1:9" s="26" customFormat="1" x14ac:dyDescent="0.25">
      <c r="A2487" s="38"/>
      <c r="C2487" s="38"/>
      <c r="D2487" s="142"/>
      <c r="E2487" s="140"/>
      <c r="F2487" s="103"/>
      <c r="G2487" s="103"/>
      <c r="H2487" s="103"/>
      <c r="I2487" s="103"/>
    </row>
    <row r="2488" spans="1:9" s="26" customFormat="1" x14ac:dyDescent="0.25">
      <c r="A2488" s="38"/>
      <c r="C2488" s="38"/>
      <c r="D2488" s="142"/>
      <c r="E2488" s="140"/>
      <c r="F2488" s="103"/>
      <c r="G2488" s="103"/>
      <c r="H2488" s="103"/>
      <c r="I2488" s="103"/>
    </row>
    <row r="2489" spans="1:9" s="26" customFormat="1" x14ac:dyDescent="0.25">
      <c r="A2489" s="38"/>
      <c r="C2489" s="38"/>
      <c r="D2489" s="142"/>
      <c r="E2489" s="140"/>
      <c r="F2489" s="103"/>
      <c r="G2489" s="103"/>
      <c r="H2489" s="103"/>
      <c r="I2489" s="103"/>
    </row>
    <row r="2490" spans="1:9" s="26" customFormat="1" x14ac:dyDescent="0.25">
      <c r="A2490" s="38"/>
      <c r="C2490" s="38"/>
      <c r="D2490" s="142"/>
      <c r="E2490" s="140"/>
      <c r="F2490" s="103"/>
      <c r="G2490" s="103"/>
      <c r="H2490" s="103"/>
      <c r="I2490" s="103"/>
    </row>
    <row r="2491" spans="1:9" s="26" customFormat="1" x14ac:dyDescent="0.25">
      <c r="A2491" s="38"/>
      <c r="C2491" s="38"/>
      <c r="D2491" s="142"/>
      <c r="E2491" s="140"/>
      <c r="F2491" s="103"/>
      <c r="G2491" s="103"/>
      <c r="H2491" s="103"/>
      <c r="I2491" s="103"/>
    </row>
    <row r="2492" spans="1:9" s="26" customFormat="1" x14ac:dyDescent="0.25">
      <c r="A2492" s="38"/>
      <c r="C2492" s="38"/>
      <c r="D2492" s="142"/>
      <c r="E2492" s="140"/>
      <c r="F2492" s="103"/>
      <c r="G2492" s="103"/>
      <c r="H2492" s="103"/>
      <c r="I2492" s="103"/>
    </row>
    <row r="2493" spans="1:9" s="26" customFormat="1" x14ac:dyDescent="0.25">
      <c r="A2493" s="38"/>
      <c r="C2493" s="38"/>
      <c r="D2493" s="142"/>
      <c r="E2493" s="140"/>
      <c r="F2493" s="103"/>
      <c r="G2493" s="103"/>
      <c r="H2493" s="103"/>
      <c r="I2493" s="103"/>
    </row>
    <row r="2494" spans="1:9" s="26" customFormat="1" x14ac:dyDescent="0.25">
      <c r="A2494" s="38"/>
      <c r="C2494" s="38"/>
      <c r="D2494" s="142"/>
      <c r="E2494" s="140"/>
      <c r="F2494" s="103"/>
      <c r="G2494" s="103"/>
      <c r="H2494" s="103"/>
      <c r="I2494" s="103"/>
    </row>
    <row r="2495" spans="1:9" s="26" customFormat="1" x14ac:dyDescent="0.25">
      <c r="A2495" s="38"/>
      <c r="C2495" s="38"/>
      <c r="D2495" s="142"/>
      <c r="E2495" s="140"/>
      <c r="F2495" s="103"/>
      <c r="G2495" s="103"/>
      <c r="H2495" s="103"/>
      <c r="I2495" s="103"/>
    </row>
    <row r="2496" spans="1:9" s="26" customFormat="1" x14ac:dyDescent="0.25">
      <c r="A2496" s="38"/>
      <c r="C2496" s="38"/>
      <c r="D2496" s="142"/>
      <c r="E2496" s="140"/>
      <c r="F2496" s="103"/>
      <c r="G2496" s="103"/>
      <c r="H2496" s="103"/>
      <c r="I2496" s="103"/>
    </row>
    <row r="2497" spans="1:9" s="26" customFormat="1" x14ac:dyDescent="0.25">
      <c r="A2497" s="38"/>
      <c r="C2497" s="38"/>
      <c r="D2497" s="142"/>
      <c r="E2497" s="140"/>
      <c r="F2497" s="103"/>
      <c r="G2497" s="103"/>
      <c r="H2497" s="103"/>
      <c r="I2497" s="103"/>
    </row>
    <row r="2498" spans="1:9" s="26" customFormat="1" x14ac:dyDescent="0.25">
      <c r="A2498" s="38"/>
      <c r="C2498" s="38"/>
      <c r="D2498" s="142"/>
      <c r="E2498" s="140"/>
      <c r="F2498" s="103"/>
      <c r="G2498" s="103"/>
      <c r="H2498" s="103"/>
      <c r="I2498" s="103"/>
    </row>
    <row r="2499" spans="1:9" s="26" customFormat="1" x14ac:dyDescent="0.25">
      <c r="A2499" s="38"/>
      <c r="C2499" s="38"/>
      <c r="D2499" s="142"/>
      <c r="E2499" s="140"/>
      <c r="F2499" s="103"/>
      <c r="G2499" s="103"/>
      <c r="H2499" s="103"/>
      <c r="I2499" s="103"/>
    </row>
    <row r="2500" spans="1:9" s="26" customFormat="1" x14ac:dyDescent="0.25">
      <c r="A2500" s="38"/>
      <c r="C2500" s="38"/>
      <c r="D2500" s="142"/>
      <c r="E2500" s="140"/>
      <c r="F2500" s="103"/>
      <c r="G2500" s="103"/>
      <c r="H2500" s="103"/>
      <c r="I2500" s="103"/>
    </row>
    <row r="2501" spans="1:9" s="26" customFormat="1" x14ac:dyDescent="0.25">
      <c r="A2501" s="38"/>
      <c r="C2501" s="38"/>
      <c r="D2501" s="142"/>
      <c r="E2501" s="140"/>
      <c r="F2501" s="103"/>
      <c r="G2501" s="103"/>
      <c r="H2501" s="103"/>
      <c r="I2501" s="103"/>
    </row>
    <row r="2502" spans="1:9" s="26" customFormat="1" x14ac:dyDescent="0.25">
      <c r="A2502" s="38"/>
      <c r="C2502" s="38"/>
      <c r="D2502" s="142"/>
      <c r="E2502" s="140"/>
      <c r="F2502" s="103"/>
      <c r="G2502" s="103"/>
      <c r="H2502" s="103"/>
      <c r="I2502" s="103"/>
    </row>
    <row r="2503" spans="1:9" s="26" customFormat="1" x14ac:dyDescent="0.25">
      <c r="A2503" s="38"/>
      <c r="C2503" s="38"/>
      <c r="D2503" s="142"/>
      <c r="E2503" s="140"/>
      <c r="F2503" s="103"/>
      <c r="G2503" s="103"/>
      <c r="H2503" s="103"/>
      <c r="I2503" s="103"/>
    </row>
    <row r="2504" spans="1:9" s="26" customFormat="1" x14ac:dyDescent="0.25">
      <c r="A2504" s="38"/>
      <c r="C2504" s="38"/>
      <c r="D2504" s="142"/>
      <c r="E2504" s="140"/>
      <c r="F2504" s="103"/>
      <c r="G2504" s="103"/>
      <c r="H2504" s="103"/>
      <c r="I2504" s="103"/>
    </row>
    <row r="2505" spans="1:9" s="26" customFormat="1" x14ac:dyDescent="0.25">
      <c r="A2505" s="38"/>
      <c r="C2505" s="38"/>
      <c r="D2505" s="142"/>
      <c r="E2505" s="140"/>
      <c r="F2505" s="103"/>
      <c r="G2505" s="103"/>
      <c r="H2505" s="103"/>
      <c r="I2505" s="103"/>
    </row>
    <row r="2506" spans="1:9" s="26" customFormat="1" x14ac:dyDescent="0.25">
      <c r="A2506" s="38"/>
      <c r="C2506" s="38"/>
      <c r="D2506" s="142"/>
      <c r="E2506" s="140"/>
      <c r="F2506" s="103"/>
      <c r="G2506" s="103"/>
      <c r="H2506" s="103"/>
      <c r="I2506" s="103"/>
    </row>
    <row r="2507" spans="1:9" s="26" customFormat="1" x14ac:dyDescent="0.25">
      <c r="A2507" s="38"/>
      <c r="C2507" s="38"/>
      <c r="D2507" s="142"/>
      <c r="E2507" s="140"/>
      <c r="F2507" s="103"/>
      <c r="G2507" s="103"/>
      <c r="H2507" s="103"/>
      <c r="I2507" s="103"/>
    </row>
    <row r="2508" spans="1:9" s="26" customFormat="1" x14ac:dyDescent="0.25">
      <c r="A2508" s="38"/>
      <c r="C2508" s="38"/>
      <c r="D2508" s="142"/>
      <c r="E2508" s="140"/>
      <c r="F2508" s="103"/>
      <c r="G2508" s="103"/>
      <c r="H2508" s="103"/>
      <c r="I2508" s="103"/>
    </row>
    <row r="2509" spans="1:9" s="26" customFormat="1" x14ac:dyDescent="0.25">
      <c r="A2509" s="38"/>
      <c r="C2509" s="38"/>
      <c r="D2509" s="142"/>
      <c r="E2509" s="140"/>
      <c r="F2509" s="103"/>
      <c r="G2509" s="103"/>
      <c r="H2509" s="103"/>
      <c r="I2509" s="103"/>
    </row>
    <row r="2510" spans="1:9" s="26" customFormat="1" x14ac:dyDescent="0.25">
      <c r="A2510" s="38"/>
      <c r="C2510" s="38"/>
      <c r="D2510" s="142"/>
      <c r="E2510" s="140"/>
      <c r="F2510" s="103"/>
      <c r="G2510" s="103"/>
      <c r="H2510" s="103"/>
      <c r="I2510" s="103"/>
    </row>
    <row r="2511" spans="1:9" s="26" customFormat="1" x14ac:dyDescent="0.25">
      <c r="A2511" s="38"/>
      <c r="C2511" s="38"/>
      <c r="D2511" s="142"/>
      <c r="E2511" s="140"/>
      <c r="F2511" s="103"/>
      <c r="G2511" s="103"/>
      <c r="H2511" s="103"/>
      <c r="I2511" s="103"/>
    </row>
    <row r="2512" spans="1:9" s="26" customFormat="1" x14ac:dyDescent="0.25">
      <c r="A2512" s="38"/>
      <c r="C2512" s="38"/>
      <c r="D2512" s="142"/>
      <c r="E2512" s="140"/>
      <c r="F2512" s="103"/>
      <c r="G2512" s="103"/>
      <c r="H2512" s="103"/>
      <c r="I2512" s="103"/>
    </row>
    <row r="2513" spans="1:9" s="26" customFormat="1" x14ac:dyDescent="0.25">
      <c r="A2513" s="38"/>
      <c r="C2513" s="38"/>
      <c r="D2513" s="142"/>
      <c r="E2513" s="140"/>
      <c r="F2513" s="103"/>
      <c r="G2513" s="103"/>
      <c r="H2513" s="103"/>
      <c r="I2513" s="103"/>
    </row>
    <row r="2514" spans="1:9" s="26" customFormat="1" x14ac:dyDescent="0.25">
      <c r="A2514" s="38"/>
      <c r="C2514" s="38"/>
      <c r="D2514" s="142"/>
      <c r="E2514" s="140"/>
      <c r="F2514" s="103"/>
      <c r="G2514" s="103"/>
      <c r="H2514" s="103"/>
      <c r="I2514" s="103"/>
    </row>
    <row r="2515" spans="1:9" s="26" customFormat="1" x14ac:dyDescent="0.25">
      <c r="A2515" s="38"/>
      <c r="C2515" s="38"/>
      <c r="D2515" s="142"/>
      <c r="E2515" s="140"/>
      <c r="F2515" s="103"/>
      <c r="G2515" s="103"/>
      <c r="H2515" s="103"/>
      <c r="I2515" s="103"/>
    </row>
    <row r="2516" spans="1:9" s="26" customFormat="1" x14ac:dyDescent="0.25">
      <c r="A2516" s="38"/>
      <c r="C2516" s="38"/>
      <c r="D2516" s="142"/>
      <c r="E2516" s="140"/>
      <c r="F2516" s="103"/>
      <c r="G2516" s="103"/>
      <c r="H2516" s="103"/>
      <c r="I2516" s="103"/>
    </row>
    <row r="2517" spans="1:9" s="26" customFormat="1" x14ac:dyDescent="0.25">
      <c r="A2517" s="38"/>
      <c r="C2517" s="38"/>
      <c r="D2517" s="142"/>
      <c r="E2517" s="140"/>
      <c r="F2517" s="103"/>
      <c r="G2517" s="103"/>
      <c r="H2517" s="103"/>
      <c r="I2517" s="103"/>
    </row>
    <row r="2518" spans="1:9" s="26" customFormat="1" x14ac:dyDescent="0.25">
      <c r="A2518" s="38"/>
      <c r="C2518" s="38"/>
      <c r="D2518" s="142"/>
      <c r="E2518" s="140"/>
      <c r="F2518" s="103"/>
      <c r="G2518" s="103"/>
      <c r="H2518" s="103"/>
      <c r="I2518" s="103"/>
    </row>
    <row r="2519" spans="1:9" s="26" customFormat="1" x14ac:dyDescent="0.25">
      <c r="A2519" s="38"/>
      <c r="C2519" s="38"/>
      <c r="D2519" s="142"/>
      <c r="E2519" s="140"/>
      <c r="F2519" s="103"/>
      <c r="G2519" s="103"/>
      <c r="H2519" s="103"/>
      <c r="I2519" s="103"/>
    </row>
    <row r="2520" spans="1:9" s="26" customFormat="1" x14ac:dyDescent="0.25">
      <c r="A2520" s="38"/>
      <c r="C2520" s="38"/>
      <c r="D2520" s="142"/>
      <c r="E2520" s="140"/>
      <c r="F2520" s="103"/>
      <c r="G2520" s="103"/>
      <c r="H2520" s="103"/>
      <c r="I2520" s="103"/>
    </row>
    <row r="2521" spans="1:9" s="26" customFormat="1" x14ac:dyDescent="0.25">
      <c r="A2521" s="38"/>
      <c r="C2521" s="38"/>
      <c r="D2521" s="142"/>
      <c r="E2521" s="140"/>
      <c r="F2521" s="103"/>
      <c r="G2521" s="103"/>
      <c r="H2521" s="103"/>
      <c r="I2521" s="103"/>
    </row>
    <row r="2522" spans="1:9" s="26" customFormat="1" x14ac:dyDescent="0.25">
      <c r="A2522" s="38"/>
      <c r="C2522" s="38"/>
      <c r="D2522" s="142"/>
      <c r="E2522" s="140"/>
      <c r="F2522" s="103"/>
      <c r="G2522" s="103"/>
      <c r="H2522" s="103"/>
      <c r="I2522" s="103"/>
    </row>
    <row r="2523" spans="1:9" s="26" customFormat="1" x14ac:dyDescent="0.25">
      <c r="A2523" s="38"/>
      <c r="C2523" s="38"/>
      <c r="D2523" s="142"/>
      <c r="E2523" s="140"/>
      <c r="F2523" s="103"/>
      <c r="G2523" s="103"/>
      <c r="H2523" s="103"/>
      <c r="I2523" s="103"/>
    </row>
    <row r="2524" spans="1:9" s="26" customFormat="1" x14ac:dyDescent="0.25">
      <c r="A2524" s="38"/>
      <c r="C2524" s="38"/>
      <c r="D2524" s="142"/>
      <c r="E2524" s="140"/>
      <c r="F2524" s="103"/>
      <c r="G2524" s="103"/>
      <c r="H2524" s="103"/>
      <c r="I2524" s="103"/>
    </row>
    <row r="2525" spans="1:9" s="26" customFormat="1" x14ac:dyDescent="0.25">
      <c r="A2525" s="38"/>
      <c r="C2525" s="38"/>
      <c r="D2525" s="142"/>
      <c r="E2525" s="140"/>
      <c r="F2525" s="103"/>
      <c r="G2525" s="103"/>
      <c r="H2525" s="103"/>
      <c r="I2525" s="103"/>
    </row>
    <row r="2526" spans="1:9" s="26" customFormat="1" x14ac:dyDescent="0.25">
      <c r="A2526" s="38"/>
      <c r="C2526" s="38"/>
      <c r="D2526" s="142"/>
      <c r="E2526" s="140"/>
      <c r="F2526" s="103"/>
      <c r="G2526" s="103"/>
      <c r="H2526" s="103"/>
      <c r="I2526" s="103"/>
    </row>
    <row r="2527" spans="1:9" s="26" customFormat="1" x14ac:dyDescent="0.25">
      <c r="A2527" s="38"/>
      <c r="C2527" s="38"/>
      <c r="D2527" s="142"/>
      <c r="E2527" s="140"/>
      <c r="F2527" s="103"/>
      <c r="G2527" s="103"/>
      <c r="H2527" s="103"/>
      <c r="I2527" s="103"/>
    </row>
    <row r="2528" spans="1:9" s="26" customFormat="1" x14ac:dyDescent="0.25">
      <c r="A2528" s="38"/>
      <c r="C2528" s="38"/>
      <c r="D2528" s="142"/>
      <c r="E2528" s="140"/>
      <c r="F2528" s="103"/>
      <c r="G2528" s="103"/>
      <c r="H2528" s="103"/>
      <c r="I2528" s="103"/>
    </row>
    <row r="2529" spans="1:9" s="26" customFormat="1" x14ac:dyDescent="0.25">
      <c r="A2529" s="38"/>
      <c r="C2529" s="38"/>
      <c r="D2529" s="142"/>
      <c r="E2529" s="140"/>
      <c r="F2529" s="103"/>
      <c r="G2529" s="103"/>
      <c r="H2529" s="103"/>
      <c r="I2529" s="103"/>
    </row>
    <row r="2530" spans="1:9" s="26" customFormat="1" x14ac:dyDescent="0.25">
      <c r="A2530" s="38"/>
      <c r="C2530" s="38"/>
      <c r="D2530" s="142"/>
      <c r="E2530" s="140"/>
      <c r="F2530" s="103"/>
      <c r="G2530" s="103"/>
      <c r="H2530" s="103"/>
      <c r="I2530" s="103"/>
    </row>
    <row r="2531" spans="1:9" s="26" customFormat="1" x14ac:dyDescent="0.25">
      <c r="A2531" s="38"/>
      <c r="C2531" s="38"/>
      <c r="D2531" s="142"/>
      <c r="E2531" s="140"/>
      <c r="F2531" s="103"/>
      <c r="G2531" s="103"/>
      <c r="H2531" s="103"/>
      <c r="I2531" s="103"/>
    </row>
    <row r="2532" spans="1:9" s="26" customFormat="1" x14ac:dyDescent="0.25">
      <c r="A2532" s="38"/>
      <c r="C2532" s="38"/>
      <c r="D2532" s="142"/>
      <c r="E2532" s="140"/>
      <c r="F2532" s="103"/>
      <c r="G2532" s="103"/>
      <c r="H2532" s="103"/>
      <c r="I2532" s="103"/>
    </row>
    <row r="2533" spans="1:9" s="26" customFormat="1" x14ac:dyDescent="0.25">
      <c r="A2533" s="38"/>
      <c r="C2533" s="38"/>
      <c r="D2533" s="142"/>
      <c r="E2533" s="140"/>
      <c r="F2533" s="103"/>
      <c r="G2533" s="103"/>
      <c r="H2533" s="103"/>
      <c r="I2533" s="103"/>
    </row>
    <row r="2534" spans="1:9" s="26" customFormat="1" x14ac:dyDescent="0.25">
      <c r="A2534" s="38"/>
      <c r="C2534" s="38"/>
      <c r="D2534" s="142"/>
      <c r="E2534" s="140"/>
      <c r="F2534" s="103"/>
      <c r="G2534" s="103"/>
      <c r="H2534" s="103"/>
      <c r="I2534" s="103"/>
    </row>
    <row r="2535" spans="1:9" s="26" customFormat="1" x14ac:dyDescent="0.25">
      <c r="A2535" s="38"/>
      <c r="C2535" s="38"/>
      <c r="D2535" s="142"/>
      <c r="E2535" s="140"/>
      <c r="F2535" s="103"/>
      <c r="G2535" s="103"/>
      <c r="H2535" s="103"/>
      <c r="I2535" s="103"/>
    </row>
    <row r="2536" spans="1:9" s="26" customFormat="1" x14ac:dyDescent="0.25">
      <c r="A2536" s="38"/>
      <c r="C2536" s="38"/>
      <c r="D2536" s="142"/>
      <c r="E2536" s="140"/>
      <c r="F2536" s="103"/>
      <c r="G2536" s="103"/>
      <c r="H2536" s="103"/>
      <c r="I2536" s="103"/>
    </row>
    <row r="2537" spans="1:9" s="26" customFormat="1" x14ac:dyDescent="0.25">
      <c r="A2537" s="38"/>
      <c r="C2537" s="38"/>
      <c r="D2537" s="142"/>
      <c r="E2537" s="140"/>
      <c r="F2537" s="103"/>
      <c r="G2537" s="103"/>
      <c r="H2537" s="103"/>
      <c r="I2537" s="103"/>
    </row>
    <row r="2538" spans="1:9" s="26" customFormat="1" x14ac:dyDescent="0.25">
      <c r="A2538" s="38"/>
      <c r="C2538" s="38"/>
      <c r="D2538" s="142"/>
      <c r="E2538" s="140"/>
      <c r="F2538" s="103"/>
      <c r="G2538" s="103"/>
      <c r="H2538" s="103"/>
      <c r="I2538" s="103"/>
    </row>
    <row r="2539" spans="1:9" s="26" customFormat="1" x14ac:dyDescent="0.25">
      <c r="A2539" s="38"/>
      <c r="C2539" s="38"/>
      <c r="D2539" s="142"/>
      <c r="E2539" s="140"/>
      <c r="F2539" s="103"/>
      <c r="G2539" s="103"/>
      <c r="H2539" s="103"/>
      <c r="I2539" s="103"/>
    </row>
    <row r="2540" spans="1:9" s="26" customFormat="1" x14ac:dyDescent="0.25">
      <c r="A2540" s="38"/>
      <c r="C2540" s="38"/>
      <c r="D2540" s="142"/>
      <c r="E2540" s="140"/>
      <c r="F2540" s="103"/>
      <c r="G2540" s="103"/>
      <c r="H2540" s="103"/>
      <c r="I2540" s="103"/>
    </row>
    <row r="2541" spans="1:9" s="26" customFormat="1" x14ac:dyDescent="0.25">
      <c r="A2541" s="38"/>
      <c r="C2541" s="38"/>
      <c r="D2541" s="142"/>
      <c r="E2541" s="140"/>
      <c r="F2541" s="103"/>
      <c r="G2541" s="103"/>
      <c r="H2541" s="103"/>
      <c r="I2541" s="103"/>
    </row>
    <row r="2542" spans="1:9" s="26" customFormat="1" x14ac:dyDescent="0.25">
      <c r="A2542" s="38"/>
      <c r="C2542" s="38"/>
      <c r="D2542" s="142"/>
      <c r="E2542" s="140"/>
      <c r="F2542" s="103"/>
      <c r="G2542" s="103"/>
      <c r="H2542" s="103"/>
      <c r="I2542" s="103"/>
    </row>
    <row r="2543" spans="1:9" s="26" customFormat="1" x14ac:dyDescent="0.25">
      <c r="A2543" s="38"/>
      <c r="C2543" s="38"/>
      <c r="D2543" s="142"/>
      <c r="E2543" s="140"/>
      <c r="F2543" s="103"/>
      <c r="G2543" s="103"/>
      <c r="H2543" s="103"/>
      <c r="I2543" s="103"/>
    </row>
    <row r="2544" spans="1:9" s="26" customFormat="1" x14ac:dyDescent="0.25">
      <c r="A2544" s="38"/>
      <c r="C2544" s="38"/>
      <c r="D2544" s="142"/>
      <c r="E2544" s="140"/>
      <c r="F2544" s="103"/>
      <c r="G2544" s="103"/>
      <c r="H2544" s="103"/>
      <c r="I2544" s="103"/>
    </row>
    <row r="2545" spans="1:9" s="26" customFormat="1" x14ac:dyDescent="0.25">
      <c r="A2545" s="38"/>
      <c r="C2545" s="38"/>
      <c r="D2545" s="142"/>
      <c r="E2545" s="140"/>
      <c r="F2545" s="103"/>
      <c r="G2545" s="103"/>
      <c r="H2545" s="103"/>
      <c r="I2545" s="103"/>
    </row>
    <row r="2546" spans="1:9" s="26" customFormat="1" x14ac:dyDescent="0.25">
      <c r="A2546" s="38"/>
      <c r="C2546" s="38"/>
      <c r="D2546" s="142"/>
      <c r="E2546" s="140"/>
      <c r="F2546" s="103"/>
      <c r="G2546" s="103"/>
      <c r="H2546" s="103"/>
      <c r="I2546" s="103"/>
    </row>
    <row r="2547" spans="1:9" s="26" customFormat="1" x14ac:dyDescent="0.25">
      <c r="A2547" s="38"/>
      <c r="C2547" s="38"/>
      <c r="D2547" s="142"/>
      <c r="E2547" s="140"/>
      <c r="F2547" s="103"/>
      <c r="G2547" s="103"/>
      <c r="H2547" s="103"/>
      <c r="I2547" s="103"/>
    </row>
    <row r="2548" spans="1:9" s="26" customFormat="1" x14ac:dyDescent="0.25">
      <c r="A2548" s="38"/>
      <c r="C2548" s="38"/>
      <c r="D2548" s="142"/>
      <c r="E2548" s="140"/>
      <c r="F2548" s="103"/>
      <c r="G2548" s="103"/>
      <c r="H2548" s="103"/>
      <c r="I2548" s="103"/>
    </row>
    <row r="2549" spans="1:9" s="26" customFormat="1" x14ac:dyDescent="0.25">
      <c r="A2549" s="38"/>
      <c r="C2549" s="38"/>
      <c r="D2549" s="142"/>
      <c r="E2549" s="140"/>
      <c r="F2549" s="103"/>
      <c r="G2549" s="103"/>
      <c r="H2549" s="103"/>
      <c r="I2549" s="103"/>
    </row>
    <row r="2550" spans="1:9" s="26" customFormat="1" x14ac:dyDescent="0.25">
      <c r="A2550" s="38"/>
      <c r="C2550" s="38"/>
      <c r="D2550" s="142"/>
      <c r="E2550" s="140"/>
      <c r="F2550" s="103"/>
      <c r="G2550" s="103"/>
      <c r="H2550" s="103"/>
      <c r="I2550" s="103"/>
    </row>
    <row r="2551" spans="1:9" s="26" customFormat="1" x14ac:dyDescent="0.25">
      <c r="A2551" s="38"/>
      <c r="C2551" s="38"/>
      <c r="D2551" s="142"/>
      <c r="E2551" s="140"/>
      <c r="F2551" s="103"/>
      <c r="G2551" s="103"/>
      <c r="H2551" s="103"/>
      <c r="I2551" s="103"/>
    </row>
    <row r="2552" spans="1:9" s="26" customFormat="1" x14ac:dyDescent="0.25">
      <c r="A2552" s="38"/>
      <c r="C2552" s="38"/>
      <c r="D2552" s="142"/>
      <c r="E2552" s="140"/>
      <c r="F2552" s="103"/>
      <c r="G2552" s="103"/>
      <c r="H2552" s="103"/>
      <c r="I2552" s="103"/>
    </row>
    <row r="2553" spans="1:9" s="26" customFormat="1" x14ac:dyDescent="0.25">
      <c r="A2553" s="38"/>
      <c r="C2553" s="38"/>
      <c r="D2553" s="142"/>
      <c r="E2553" s="140"/>
      <c r="F2553" s="103"/>
      <c r="G2553" s="103"/>
      <c r="H2553" s="103"/>
      <c r="I2553" s="103"/>
    </row>
    <row r="2554" spans="1:9" s="26" customFormat="1" x14ac:dyDescent="0.25">
      <c r="A2554" s="38"/>
      <c r="C2554" s="38"/>
      <c r="D2554" s="142"/>
      <c r="E2554" s="140"/>
      <c r="F2554" s="103"/>
      <c r="G2554" s="103"/>
      <c r="H2554" s="103"/>
      <c r="I2554" s="103"/>
    </row>
    <row r="2555" spans="1:9" s="26" customFormat="1" x14ac:dyDescent="0.25">
      <c r="A2555" s="38"/>
      <c r="C2555" s="38"/>
      <c r="D2555" s="142"/>
      <c r="E2555" s="140"/>
      <c r="F2555" s="103"/>
      <c r="G2555" s="103"/>
      <c r="H2555" s="103"/>
      <c r="I2555" s="103"/>
    </row>
    <row r="2556" spans="1:9" s="26" customFormat="1" x14ac:dyDescent="0.25">
      <c r="A2556" s="38"/>
      <c r="C2556" s="38"/>
      <c r="D2556" s="142"/>
      <c r="E2556" s="140"/>
      <c r="F2556" s="103"/>
      <c r="G2556" s="103"/>
      <c r="H2556" s="103"/>
      <c r="I2556" s="103"/>
    </row>
    <row r="2557" spans="1:9" s="26" customFormat="1" x14ac:dyDescent="0.25">
      <c r="A2557" s="38"/>
      <c r="C2557" s="38"/>
      <c r="D2557" s="142"/>
      <c r="E2557" s="140"/>
      <c r="F2557" s="103"/>
      <c r="G2557" s="103"/>
      <c r="H2557" s="103"/>
      <c r="I2557" s="103"/>
    </row>
    <row r="2558" spans="1:9" s="26" customFormat="1" x14ac:dyDescent="0.25">
      <c r="A2558" s="38"/>
      <c r="C2558" s="38"/>
      <c r="D2558" s="142"/>
      <c r="E2558" s="140"/>
      <c r="F2558" s="103"/>
      <c r="G2558" s="103"/>
      <c r="H2558" s="103"/>
      <c r="I2558" s="103"/>
    </row>
    <row r="2559" spans="1:9" s="26" customFormat="1" x14ac:dyDescent="0.25">
      <c r="A2559" s="38"/>
      <c r="C2559" s="38"/>
      <c r="D2559" s="142"/>
      <c r="E2559" s="140"/>
      <c r="F2559" s="103"/>
      <c r="G2559" s="103"/>
      <c r="H2559" s="103"/>
      <c r="I2559" s="103"/>
    </row>
    <row r="2560" spans="1:9" s="26" customFormat="1" x14ac:dyDescent="0.25">
      <c r="A2560" s="38"/>
      <c r="C2560" s="38"/>
      <c r="D2560" s="142"/>
      <c r="E2560" s="140"/>
      <c r="F2560" s="103"/>
      <c r="G2560" s="103"/>
      <c r="H2560" s="103"/>
      <c r="I2560" s="103"/>
    </row>
    <row r="2561" spans="1:9" s="26" customFormat="1" x14ac:dyDescent="0.25">
      <c r="A2561" s="38"/>
      <c r="C2561" s="38"/>
      <c r="D2561" s="142"/>
      <c r="E2561" s="140"/>
      <c r="F2561" s="103"/>
      <c r="G2561" s="103"/>
      <c r="H2561" s="103"/>
      <c r="I2561" s="103"/>
    </row>
    <row r="2562" spans="1:9" s="26" customFormat="1" x14ac:dyDescent="0.25">
      <c r="A2562" s="38"/>
      <c r="C2562" s="38"/>
      <c r="D2562" s="142"/>
      <c r="E2562" s="140"/>
      <c r="F2562" s="103"/>
      <c r="G2562" s="103"/>
      <c r="H2562" s="103"/>
      <c r="I2562" s="103"/>
    </row>
    <row r="2563" spans="1:9" s="26" customFormat="1" x14ac:dyDescent="0.25">
      <c r="A2563" s="38"/>
      <c r="C2563" s="38"/>
      <c r="D2563" s="142"/>
      <c r="E2563" s="140"/>
      <c r="F2563" s="103"/>
      <c r="G2563" s="103"/>
      <c r="H2563" s="103"/>
      <c r="I2563" s="103"/>
    </row>
    <row r="2564" spans="1:9" s="26" customFormat="1" x14ac:dyDescent="0.25">
      <c r="A2564" s="38"/>
      <c r="C2564" s="38"/>
      <c r="D2564" s="142"/>
      <c r="E2564" s="140"/>
      <c r="F2564" s="103"/>
      <c r="G2564" s="103"/>
      <c r="H2564" s="103"/>
      <c r="I2564" s="103"/>
    </row>
    <row r="2565" spans="1:9" s="26" customFormat="1" x14ac:dyDescent="0.25">
      <c r="A2565" s="38"/>
      <c r="C2565" s="38"/>
      <c r="D2565" s="142"/>
      <c r="E2565" s="140"/>
      <c r="F2565" s="103"/>
      <c r="G2565" s="103"/>
      <c r="H2565" s="103"/>
      <c r="I2565" s="103"/>
    </row>
    <row r="2566" spans="1:9" s="26" customFormat="1" x14ac:dyDescent="0.25">
      <c r="A2566" s="38"/>
      <c r="C2566" s="38"/>
      <c r="D2566" s="142"/>
      <c r="E2566" s="140"/>
      <c r="F2566" s="103"/>
      <c r="G2566" s="103"/>
      <c r="H2566" s="103"/>
      <c r="I2566" s="103"/>
    </row>
    <row r="2567" spans="1:9" s="26" customFormat="1" x14ac:dyDescent="0.25">
      <c r="A2567" s="38"/>
      <c r="C2567" s="38"/>
      <c r="D2567" s="142"/>
      <c r="E2567" s="140"/>
      <c r="F2567" s="103"/>
      <c r="G2567" s="103"/>
      <c r="H2567" s="103"/>
      <c r="I2567" s="103"/>
    </row>
    <row r="2568" spans="1:9" s="26" customFormat="1" x14ac:dyDescent="0.25">
      <c r="A2568" s="38"/>
      <c r="C2568" s="38"/>
      <c r="D2568" s="142"/>
      <c r="E2568" s="140"/>
      <c r="F2568" s="103"/>
      <c r="G2568" s="103"/>
      <c r="H2568" s="103"/>
      <c r="I2568" s="103"/>
    </row>
    <row r="2569" spans="1:9" s="26" customFormat="1" x14ac:dyDescent="0.25">
      <c r="A2569" s="38"/>
      <c r="C2569" s="38"/>
      <c r="D2569" s="142"/>
      <c r="E2569" s="140"/>
      <c r="F2569" s="103"/>
      <c r="G2569" s="103"/>
      <c r="H2569" s="103"/>
      <c r="I2569" s="103"/>
    </row>
    <row r="2570" spans="1:9" s="26" customFormat="1" x14ac:dyDescent="0.25">
      <c r="A2570" s="38"/>
      <c r="C2570" s="38"/>
      <c r="D2570" s="142"/>
      <c r="E2570" s="140"/>
      <c r="F2570" s="103"/>
      <c r="G2570" s="103"/>
      <c r="H2570" s="103"/>
      <c r="I2570" s="103"/>
    </row>
    <row r="2571" spans="1:9" s="26" customFormat="1" x14ac:dyDescent="0.25">
      <c r="A2571" s="38"/>
      <c r="C2571" s="38"/>
      <c r="D2571" s="142"/>
      <c r="E2571" s="140"/>
      <c r="F2571" s="103"/>
      <c r="G2571" s="103"/>
      <c r="H2571" s="103"/>
      <c r="I2571" s="103"/>
    </row>
    <row r="2572" spans="1:9" s="26" customFormat="1" x14ac:dyDescent="0.25">
      <c r="A2572" s="38"/>
      <c r="C2572" s="38"/>
      <c r="D2572" s="142"/>
      <c r="E2572" s="140"/>
      <c r="F2572" s="103"/>
      <c r="G2572" s="103"/>
      <c r="H2572" s="103"/>
      <c r="I2572" s="103"/>
    </row>
    <row r="2573" spans="1:9" s="26" customFormat="1" x14ac:dyDescent="0.25">
      <c r="A2573" s="38"/>
      <c r="C2573" s="38"/>
      <c r="D2573" s="142"/>
      <c r="E2573" s="140"/>
      <c r="F2573" s="103"/>
      <c r="G2573" s="103"/>
      <c r="H2573" s="103"/>
      <c r="I2573" s="103"/>
    </row>
    <row r="2574" spans="1:9" s="26" customFormat="1" x14ac:dyDescent="0.25">
      <c r="A2574" s="38"/>
      <c r="C2574" s="38"/>
      <c r="D2574" s="142"/>
      <c r="E2574" s="140"/>
      <c r="F2574" s="103"/>
      <c r="G2574" s="103"/>
      <c r="H2574" s="103"/>
      <c r="I2574" s="103"/>
    </row>
    <row r="2575" spans="1:9" s="26" customFormat="1" x14ac:dyDescent="0.25">
      <c r="A2575" s="38"/>
      <c r="C2575" s="38"/>
      <c r="D2575" s="142"/>
      <c r="E2575" s="140"/>
      <c r="F2575" s="103"/>
      <c r="G2575" s="103"/>
      <c r="H2575" s="103"/>
      <c r="I2575" s="103"/>
    </row>
    <row r="2576" spans="1:9" s="26" customFormat="1" x14ac:dyDescent="0.25">
      <c r="A2576" s="38"/>
      <c r="C2576" s="38"/>
      <c r="D2576" s="142"/>
      <c r="E2576" s="140"/>
      <c r="F2576" s="103"/>
      <c r="G2576" s="103"/>
      <c r="H2576" s="103"/>
      <c r="I2576" s="103"/>
    </row>
    <row r="2577" spans="1:9" s="26" customFormat="1" x14ac:dyDescent="0.25">
      <c r="A2577" s="38"/>
      <c r="C2577" s="38"/>
      <c r="D2577" s="142"/>
      <c r="E2577" s="140"/>
      <c r="F2577" s="103"/>
      <c r="G2577" s="103"/>
      <c r="H2577" s="103"/>
      <c r="I2577" s="103"/>
    </row>
    <row r="2578" spans="1:9" s="26" customFormat="1" x14ac:dyDescent="0.25">
      <c r="A2578" s="38"/>
      <c r="C2578" s="38"/>
      <c r="D2578" s="142"/>
      <c r="E2578" s="140"/>
      <c r="F2578" s="103"/>
      <c r="G2578" s="103"/>
      <c r="H2578" s="103"/>
      <c r="I2578" s="103"/>
    </row>
    <row r="2579" spans="1:9" s="26" customFormat="1" x14ac:dyDescent="0.25">
      <c r="A2579" s="38"/>
      <c r="C2579" s="38"/>
      <c r="D2579" s="142"/>
      <c r="E2579" s="140"/>
      <c r="F2579" s="103"/>
      <c r="G2579" s="103"/>
      <c r="H2579" s="103"/>
      <c r="I2579" s="103"/>
    </row>
    <row r="2580" spans="1:9" s="26" customFormat="1" x14ac:dyDescent="0.25">
      <c r="A2580" s="38"/>
      <c r="C2580" s="38"/>
      <c r="D2580" s="142"/>
      <c r="E2580" s="140"/>
      <c r="F2580" s="103"/>
      <c r="G2580" s="103"/>
      <c r="H2580" s="103"/>
      <c r="I2580" s="103"/>
    </row>
    <row r="2581" spans="1:9" s="26" customFormat="1" x14ac:dyDescent="0.25">
      <c r="A2581" s="38"/>
      <c r="C2581" s="38"/>
      <c r="D2581" s="142"/>
      <c r="E2581" s="140"/>
      <c r="F2581" s="103"/>
      <c r="G2581" s="103"/>
      <c r="H2581" s="103"/>
      <c r="I2581" s="103"/>
    </row>
    <row r="2582" spans="1:9" s="26" customFormat="1" x14ac:dyDescent="0.25">
      <c r="A2582" s="38"/>
      <c r="C2582" s="38"/>
      <c r="D2582" s="142"/>
      <c r="E2582" s="140"/>
      <c r="F2582" s="103"/>
      <c r="G2582" s="103"/>
      <c r="H2582" s="103"/>
      <c r="I2582" s="103"/>
    </row>
    <row r="2583" spans="1:9" s="26" customFormat="1" x14ac:dyDescent="0.25">
      <c r="A2583" s="38"/>
      <c r="C2583" s="38"/>
      <c r="D2583" s="142"/>
      <c r="E2583" s="140"/>
      <c r="F2583" s="103"/>
      <c r="G2583" s="103"/>
      <c r="H2583" s="103"/>
      <c r="I2583" s="103"/>
    </row>
    <row r="2584" spans="1:9" s="26" customFormat="1" x14ac:dyDescent="0.25">
      <c r="A2584" s="38"/>
      <c r="C2584" s="38"/>
      <c r="D2584" s="142"/>
      <c r="E2584" s="140"/>
      <c r="F2584" s="103"/>
      <c r="G2584" s="103"/>
      <c r="H2584" s="103"/>
      <c r="I2584" s="103"/>
    </row>
    <row r="2585" spans="1:9" s="26" customFormat="1" x14ac:dyDescent="0.25">
      <c r="A2585" s="38"/>
      <c r="C2585" s="38"/>
      <c r="D2585" s="142"/>
      <c r="E2585" s="140"/>
      <c r="F2585" s="103"/>
      <c r="G2585" s="103"/>
      <c r="H2585" s="103"/>
      <c r="I2585" s="103"/>
    </row>
    <row r="2586" spans="1:9" s="26" customFormat="1" x14ac:dyDescent="0.25">
      <c r="A2586" s="38"/>
      <c r="C2586" s="38"/>
      <c r="D2586" s="142"/>
      <c r="E2586" s="140"/>
      <c r="F2586" s="103"/>
      <c r="G2586" s="103"/>
      <c r="H2586" s="103"/>
      <c r="I2586" s="103"/>
    </row>
    <row r="2587" spans="1:9" s="26" customFormat="1" x14ac:dyDescent="0.25">
      <c r="A2587" s="38"/>
      <c r="C2587" s="38"/>
      <c r="D2587" s="142"/>
      <c r="E2587" s="140"/>
      <c r="F2587" s="103"/>
      <c r="G2587" s="103"/>
      <c r="H2587" s="103"/>
      <c r="I2587" s="103"/>
    </row>
    <row r="2588" spans="1:9" s="26" customFormat="1" x14ac:dyDescent="0.25">
      <c r="A2588" s="38"/>
      <c r="C2588" s="38"/>
      <c r="D2588" s="142"/>
      <c r="E2588" s="140"/>
      <c r="F2588" s="103"/>
      <c r="G2588" s="103"/>
      <c r="H2588" s="103"/>
      <c r="I2588" s="103"/>
    </row>
    <row r="2589" spans="1:9" s="26" customFormat="1" x14ac:dyDescent="0.25">
      <c r="A2589" s="38"/>
      <c r="C2589" s="38"/>
      <c r="D2589" s="142"/>
      <c r="E2589" s="140"/>
      <c r="F2589" s="103"/>
      <c r="G2589" s="103"/>
      <c r="H2589" s="103"/>
      <c r="I2589" s="103"/>
    </row>
    <row r="2590" spans="1:9" s="26" customFormat="1" x14ac:dyDescent="0.25">
      <c r="A2590" s="38"/>
      <c r="C2590" s="38"/>
      <c r="D2590" s="142"/>
      <c r="E2590" s="140"/>
      <c r="F2590" s="103"/>
      <c r="G2590" s="103"/>
      <c r="H2590" s="103"/>
      <c r="I2590" s="103"/>
    </row>
    <row r="2591" spans="1:9" s="26" customFormat="1" x14ac:dyDescent="0.25">
      <c r="A2591" s="38"/>
      <c r="C2591" s="38"/>
      <c r="D2591" s="142"/>
      <c r="E2591" s="140"/>
      <c r="F2591" s="103"/>
      <c r="G2591" s="103"/>
      <c r="H2591" s="103"/>
      <c r="I2591" s="103"/>
    </row>
    <row r="2592" spans="1:9" s="26" customFormat="1" x14ac:dyDescent="0.25">
      <c r="A2592" s="38"/>
      <c r="C2592" s="38"/>
      <c r="D2592" s="142"/>
      <c r="E2592" s="140"/>
      <c r="F2592" s="103"/>
      <c r="G2592" s="103"/>
      <c r="H2592" s="103"/>
      <c r="I2592" s="103"/>
    </row>
    <row r="2593" spans="1:9" s="26" customFormat="1" x14ac:dyDescent="0.25">
      <c r="A2593" s="38"/>
      <c r="C2593" s="38"/>
      <c r="D2593" s="142"/>
      <c r="E2593" s="140"/>
      <c r="F2593" s="103"/>
      <c r="G2593" s="103"/>
      <c r="H2593" s="103"/>
      <c r="I2593" s="103"/>
    </row>
    <row r="2594" spans="1:9" s="26" customFormat="1" x14ac:dyDescent="0.25">
      <c r="A2594" s="38"/>
      <c r="C2594" s="38"/>
      <c r="D2594" s="142"/>
      <c r="E2594" s="140"/>
      <c r="F2594" s="103"/>
      <c r="G2594" s="103"/>
      <c r="H2594" s="103"/>
      <c r="I2594" s="103"/>
    </row>
    <row r="2595" spans="1:9" s="26" customFormat="1" x14ac:dyDescent="0.25">
      <c r="A2595" s="38"/>
      <c r="C2595" s="38"/>
      <c r="D2595" s="142"/>
      <c r="E2595" s="140"/>
      <c r="F2595" s="103"/>
      <c r="G2595" s="103"/>
      <c r="H2595" s="103"/>
      <c r="I2595" s="103"/>
    </row>
    <row r="2596" spans="1:9" s="26" customFormat="1" x14ac:dyDescent="0.25">
      <c r="A2596" s="38"/>
      <c r="C2596" s="38"/>
      <c r="D2596" s="142"/>
      <c r="E2596" s="140"/>
      <c r="F2596" s="103"/>
      <c r="G2596" s="103"/>
      <c r="H2596" s="103"/>
      <c r="I2596" s="103"/>
    </row>
    <row r="2597" spans="1:9" s="26" customFormat="1" x14ac:dyDescent="0.25">
      <c r="A2597" s="38"/>
      <c r="C2597" s="38"/>
      <c r="D2597" s="142"/>
      <c r="E2597" s="140"/>
      <c r="F2597" s="103"/>
      <c r="G2597" s="103"/>
      <c r="H2597" s="103"/>
      <c r="I2597" s="103"/>
    </row>
    <row r="2598" spans="1:9" s="26" customFormat="1" x14ac:dyDescent="0.25">
      <c r="A2598" s="38"/>
      <c r="C2598" s="38"/>
      <c r="D2598" s="142"/>
      <c r="E2598" s="140"/>
      <c r="F2598" s="103"/>
      <c r="G2598" s="103"/>
      <c r="H2598" s="103"/>
      <c r="I2598" s="103"/>
    </row>
    <row r="2599" spans="1:9" s="26" customFormat="1" x14ac:dyDescent="0.25">
      <c r="A2599" s="38"/>
      <c r="C2599" s="38"/>
      <c r="D2599" s="142"/>
      <c r="E2599" s="140"/>
      <c r="F2599" s="103"/>
      <c r="G2599" s="103"/>
      <c r="H2599" s="103"/>
      <c r="I2599" s="103"/>
    </row>
    <row r="2600" spans="1:9" s="26" customFormat="1" x14ac:dyDescent="0.25">
      <c r="A2600" s="38"/>
      <c r="C2600" s="38"/>
      <c r="D2600" s="142"/>
      <c r="E2600" s="140"/>
      <c r="F2600" s="103"/>
      <c r="G2600" s="103"/>
      <c r="H2600" s="103"/>
      <c r="I2600" s="103"/>
    </row>
    <row r="2601" spans="1:9" s="26" customFormat="1" x14ac:dyDescent="0.25">
      <c r="A2601" s="38"/>
      <c r="C2601" s="38"/>
      <c r="D2601" s="142"/>
      <c r="E2601" s="140"/>
      <c r="F2601" s="103"/>
      <c r="G2601" s="103"/>
      <c r="H2601" s="103"/>
      <c r="I2601" s="103"/>
    </row>
    <row r="2602" spans="1:9" s="26" customFormat="1" x14ac:dyDescent="0.25">
      <c r="A2602" s="38"/>
      <c r="C2602" s="38"/>
      <c r="D2602" s="142"/>
      <c r="E2602" s="140"/>
      <c r="F2602" s="103"/>
      <c r="G2602" s="103"/>
      <c r="H2602" s="103"/>
      <c r="I2602" s="103"/>
    </row>
    <row r="2603" spans="1:9" s="26" customFormat="1" x14ac:dyDescent="0.25">
      <c r="A2603" s="38"/>
      <c r="C2603" s="38"/>
      <c r="D2603" s="142"/>
      <c r="E2603" s="140"/>
      <c r="F2603" s="103"/>
      <c r="G2603" s="103"/>
      <c r="H2603" s="103"/>
      <c r="I2603" s="103"/>
    </row>
    <row r="2604" spans="1:9" s="26" customFormat="1" x14ac:dyDescent="0.25">
      <c r="A2604" s="38"/>
      <c r="C2604" s="38"/>
      <c r="D2604" s="142"/>
      <c r="E2604" s="140"/>
      <c r="F2604" s="103"/>
      <c r="G2604" s="103"/>
      <c r="H2604" s="103"/>
      <c r="I2604" s="103"/>
    </row>
    <row r="2605" spans="1:9" s="26" customFormat="1" x14ac:dyDescent="0.25">
      <c r="A2605" s="38"/>
      <c r="C2605" s="38"/>
      <c r="D2605" s="142"/>
      <c r="E2605" s="140"/>
      <c r="F2605" s="103"/>
      <c r="G2605" s="103"/>
      <c r="H2605" s="103"/>
      <c r="I2605" s="103"/>
    </row>
    <row r="2606" spans="1:9" s="26" customFormat="1" x14ac:dyDescent="0.25">
      <c r="A2606" s="38"/>
      <c r="C2606" s="38"/>
      <c r="D2606" s="142"/>
      <c r="E2606" s="140"/>
      <c r="F2606" s="103"/>
      <c r="G2606" s="103"/>
      <c r="H2606" s="103"/>
      <c r="I2606" s="103"/>
    </row>
    <row r="2607" spans="1:9" s="26" customFormat="1" x14ac:dyDescent="0.25">
      <c r="A2607" s="38"/>
      <c r="C2607" s="38"/>
      <c r="D2607" s="142"/>
      <c r="E2607" s="140"/>
      <c r="F2607" s="103"/>
      <c r="G2607" s="103"/>
      <c r="H2607" s="103"/>
      <c r="I2607" s="103"/>
    </row>
    <row r="2608" spans="1:9" s="26" customFormat="1" x14ac:dyDescent="0.25">
      <c r="A2608" s="38"/>
      <c r="C2608" s="38"/>
      <c r="D2608" s="142"/>
      <c r="E2608" s="140"/>
      <c r="F2608" s="103"/>
      <c r="G2608" s="103"/>
      <c r="H2608" s="103"/>
      <c r="I2608" s="103"/>
    </row>
    <row r="2609" spans="1:9" s="26" customFormat="1" x14ac:dyDescent="0.25">
      <c r="A2609" s="38"/>
      <c r="C2609" s="38"/>
      <c r="D2609" s="142"/>
      <c r="E2609" s="140"/>
      <c r="F2609" s="103"/>
      <c r="G2609" s="103"/>
      <c r="H2609" s="103"/>
      <c r="I2609" s="103"/>
    </row>
    <row r="2610" spans="1:9" s="26" customFormat="1" x14ac:dyDescent="0.25">
      <c r="A2610" s="38"/>
      <c r="C2610" s="38"/>
      <c r="D2610" s="142"/>
      <c r="E2610" s="140"/>
      <c r="F2610" s="103"/>
      <c r="G2610" s="103"/>
      <c r="H2610" s="103"/>
      <c r="I2610" s="103"/>
    </row>
    <row r="2611" spans="1:9" s="26" customFormat="1" x14ac:dyDescent="0.25">
      <c r="A2611" s="38"/>
      <c r="C2611" s="38"/>
      <c r="D2611" s="142"/>
      <c r="E2611" s="140"/>
      <c r="F2611" s="103"/>
      <c r="G2611" s="103"/>
      <c r="H2611" s="103"/>
      <c r="I2611" s="103"/>
    </row>
    <row r="2612" spans="1:9" s="26" customFormat="1" x14ac:dyDescent="0.25">
      <c r="A2612" s="38"/>
      <c r="C2612" s="38"/>
      <c r="D2612" s="142"/>
      <c r="E2612" s="140"/>
      <c r="F2612" s="103"/>
      <c r="G2612" s="103"/>
      <c r="H2612" s="103"/>
      <c r="I2612" s="103"/>
    </row>
    <row r="2613" spans="1:9" s="26" customFormat="1" x14ac:dyDescent="0.25">
      <c r="A2613" s="38"/>
      <c r="C2613" s="38"/>
      <c r="D2613" s="142"/>
      <c r="E2613" s="140"/>
      <c r="F2613" s="103"/>
      <c r="G2613" s="103"/>
      <c r="H2613" s="103"/>
      <c r="I2613" s="103"/>
    </row>
    <row r="2614" spans="1:9" s="26" customFormat="1" x14ac:dyDescent="0.25">
      <c r="A2614" s="38"/>
      <c r="C2614" s="38"/>
      <c r="D2614" s="142"/>
      <c r="E2614" s="140"/>
      <c r="F2614" s="103"/>
      <c r="G2614" s="103"/>
      <c r="H2614" s="103"/>
      <c r="I2614" s="103"/>
    </row>
    <row r="2615" spans="1:9" s="26" customFormat="1" x14ac:dyDescent="0.25">
      <c r="A2615" s="38"/>
      <c r="C2615" s="38"/>
      <c r="D2615" s="142"/>
      <c r="E2615" s="140"/>
      <c r="F2615" s="103"/>
      <c r="G2615" s="103"/>
      <c r="H2615" s="103"/>
      <c r="I2615" s="103"/>
    </row>
    <row r="2616" spans="1:9" s="26" customFormat="1" x14ac:dyDescent="0.25">
      <c r="A2616" s="38"/>
      <c r="C2616" s="38"/>
      <c r="D2616" s="142"/>
      <c r="E2616" s="140"/>
      <c r="F2616" s="103"/>
      <c r="G2616" s="103"/>
      <c r="H2616" s="103"/>
      <c r="I2616" s="103"/>
    </row>
    <row r="2617" spans="1:9" s="26" customFormat="1" x14ac:dyDescent="0.25">
      <c r="A2617" s="38"/>
      <c r="C2617" s="38"/>
      <c r="D2617" s="142"/>
      <c r="E2617" s="140"/>
      <c r="F2617" s="103"/>
      <c r="G2617" s="103"/>
      <c r="H2617" s="103"/>
      <c r="I2617" s="103"/>
    </row>
    <row r="2618" spans="1:9" s="26" customFormat="1" x14ac:dyDescent="0.25">
      <c r="A2618" s="38"/>
      <c r="C2618" s="38"/>
      <c r="D2618" s="142"/>
      <c r="E2618" s="140"/>
      <c r="F2618" s="103"/>
      <c r="G2618" s="103"/>
      <c r="H2618" s="103"/>
      <c r="I2618" s="103"/>
    </row>
    <row r="2619" spans="1:9" s="26" customFormat="1" x14ac:dyDescent="0.25">
      <c r="A2619" s="38"/>
      <c r="C2619" s="38"/>
      <c r="D2619" s="142"/>
      <c r="E2619" s="140"/>
      <c r="F2619" s="103"/>
      <c r="G2619" s="103"/>
      <c r="H2619" s="103"/>
      <c r="I2619" s="103"/>
    </row>
    <row r="2620" spans="1:9" s="26" customFormat="1" x14ac:dyDescent="0.25">
      <c r="A2620" s="38"/>
      <c r="C2620" s="38"/>
      <c r="D2620" s="142"/>
      <c r="E2620" s="140"/>
      <c r="F2620" s="103"/>
      <c r="G2620" s="103"/>
      <c r="H2620" s="103"/>
      <c r="I2620" s="103"/>
    </row>
    <row r="2621" spans="1:9" s="26" customFormat="1" x14ac:dyDescent="0.25">
      <c r="A2621" s="38"/>
      <c r="C2621" s="38"/>
      <c r="D2621" s="142"/>
      <c r="E2621" s="140"/>
      <c r="F2621" s="103"/>
      <c r="G2621" s="103"/>
      <c r="H2621" s="103"/>
      <c r="I2621" s="103"/>
    </row>
    <row r="2622" spans="1:9" s="26" customFormat="1" x14ac:dyDescent="0.25">
      <c r="A2622" s="38"/>
      <c r="C2622" s="38"/>
      <c r="D2622" s="142"/>
      <c r="E2622" s="140"/>
      <c r="F2622" s="103"/>
      <c r="G2622" s="103"/>
      <c r="H2622" s="103"/>
      <c r="I2622" s="103"/>
    </row>
    <row r="2623" spans="1:9" s="26" customFormat="1" x14ac:dyDescent="0.25">
      <c r="A2623" s="38"/>
      <c r="C2623" s="38"/>
      <c r="D2623" s="142"/>
      <c r="E2623" s="140"/>
      <c r="F2623" s="103"/>
      <c r="G2623" s="103"/>
      <c r="H2623" s="103"/>
      <c r="I2623" s="103"/>
    </row>
    <row r="2624" spans="1:9" s="26" customFormat="1" x14ac:dyDescent="0.25">
      <c r="A2624" s="38"/>
      <c r="C2624" s="38"/>
      <c r="D2624" s="142"/>
      <c r="E2624" s="140"/>
      <c r="F2624" s="103"/>
      <c r="G2624" s="103"/>
      <c r="H2624" s="103"/>
      <c r="I2624" s="103"/>
    </row>
    <row r="2625" spans="1:9" s="26" customFormat="1" x14ac:dyDescent="0.25">
      <c r="A2625" s="38"/>
      <c r="C2625" s="38"/>
      <c r="D2625" s="142"/>
      <c r="E2625" s="140"/>
      <c r="F2625" s="103"/>
      <c r="G2625" s="103"/>
      <c r="H2625" s="103"/>
      <c r="I2625" s="103"/>
    </row>
    <row r="2626" spans="1:9" s="26" customFormat="1" x14ac:dyDescent="0.25">
      <c r="A2626" s="38"/>
      <c r="C2626" s="38"/>
      <c r="D2626" s="142"/>
      <c r="E2626" s="140"/>
      <c r="F2626" s="103"/>
      <c r="G2626" s="103"/>
      <c r="H2626" s="103"/>
      <c r="I2626" s="103"/>
    </row>
    <row r="2627" spans="1:9" s="26" customFormat="1" x14ac:dyDescent="0.25">
      <c r="A2627" s="38"/>
      <c r="C2627" s="38"/>
      <c r="D2627" s="142"/>
      <c r="E2627" s="140"/>
      <c r="F2627" s="103"/>
      <c r="G2627" s="103"/>
      <c r="H2627" s="103"/>
      <c r="I2627" s="103"/>
    </row>
    <row r="2628" spans="1:9" s="26" customFormat="1" x14ac:dyDescent="0.25">
      <c r="A2628" s="38"/>
      <c r="C2628" s="38"/>
      <c r="D2628" s="142"/>
      <c r="E2628" s="140"/>
      <c r="F2628" s="103"/>
      <c r="G2628" s="103"/>
      <c r="H2628" s="103"/>
      <c r="I2628" s="103"/>
    </row>
    <row r="2629" spans="1:9" s="26" customFormat="1" x14ac:dyDescent="0.25">
      <c r="A2629" s="38"/>
      <c r="C2629" s="38"/>
      <c r="D2629" s="142"/>
      <c r="E2629" s="140"/>
      <c r="F2629" s="103"/>
      <c r="G2629" s="103"/>
      <c r="H2629" s="103"/>
      <c r="I2629" s="103"/>
    </row>
    <row r="2630" spans="1:9" s="26" customFormat="1" x14ac:dyDescent="0.25">
      <c r="A2630" s="38"/>
      <c r="C2630" s="38"/>
      <c r="D2630" s="142"/>
      <c r="E2630" s="140"/>
      <c r="F2630" s="103"/>
      <c r="G2630" s="103"/>
      <c r="H2630" s="103"/>
      <c r="I2630" s="103"/>
    </row>
    <row r="2631" spans="1:9" s="26" customFormat="1" x14ac:dyDescent="0.25">
      <c r="A2631" s="38"/>
      <c r="C2631" s="38"/>
      <c r="D2631" s="142"/>
      <c r="E2631" s="140"/>
      <c r="F2631" s="103"/>
      <c r="G2631" s="103"/>
      <c r="H2631" s="103"/>
      <c r="I2631" s="103"/>
    </row>
    <row r="2632" spans="1:9" s="26" customFormat="1" x14ac:dyDescent="0.25">
      <c r="A2632" s="38"/>
      <c r="C2632" s="38"/>
      <c r="D2632" s="142"/>
      <c r="E2632" s="140"/>
      <c r="F2632" s="103"/>
      <c r="G2632" s="103"/>
      <c r="H2632" s="103"/>
      <c r="I2632" s="103"/>
    </row>
    <row r="2633" spans="1:9" s="26" customFormat="1" x14ac:dyDescent="0.25">
      <c r="A2633" s="38"/>
      <c r="C2633" s="38"/>
      <c r="D2633" s="142"/>
      <c r="E2633" s="140"/>
      <c r="F2633" s="103"/>
      <c r="G2633" s="103"/>
      <c r="H2633" s="103"/>
      <c r="I2633" s="103"/>
    </row>
    <row r="2634" spans="1:9" s="26" customFormat="1" x14ac:dyDescent="0.25">
      <c r="A2634" s="38"/>
      <c r="C2634" s="38"/>
      <c r="D2634" s="142"/>
      <c r="E2634" s="140"/>
      <c r="F2634" s="103"/>
      <c r="G2634" s="103"/>
      <c r="H2634" s="103"/>
      <c r="I2634" s="103"/>
    </row>
    <row r="2635" spans="1:9" s="26" customFormat="1" x14ac:dyDescent="0.25">
      <c r="A2635" s="38"/>
      <c r="C2635" s="38"/>
      <c r="D2635" s="142"/>
      <c r="E2635" s="140"/>
      <c r="F2635" s="103"/>
      <c r="G2635" s="103"/>
      <c r="H2635" s="103"/>
      <c r="I2635" s="103"/>
    </row>
    <row r="2636" spans="1:9" s="26" customFormat="1" x14ac:dyDescent="0.25">
      <c r="A2636" s="38"/>
      <c r="C2636" s="38"/>
      <c r="D2636" s="142"/>
      <c r="E2636" s="140"/>
      <c r="F2636" s="103"/>
      <c r="G2636" s="103"/>
      <c r="H2636" s="103"/>
      <c r="I2636" s="103"/>
    </row>
    <row r="2637" spans="1:9" s="26" customFormat="1" x14ac:dyDescent="0.25">
      <c r="A2637" s="38"/>
      <c r="C2637" s="38"/>
      <c r="D2637" s="142"/>
      <c r="E2637" s="140"/>
      <c r="F2637" s="103"/>
      <c r="G2637" s="103"/>
      <c r="H2637" s="103"/>
      <c r="I2637" s="103"/>
    </row>
    <row r="2638" spans="1:9" s="26" customFormat="1" x14ac:dyDescent="0.25">
      <c r="A2638" s="38"/>
      <c r="C2638" s="38"/>
      <c r="D2638" s="142"/>
      <c r="E2638" s="140"/>
      <c r="F2638" s="103"/>
      <c r="G2638" s="103"/>
      <c r="H2638" s="103"/>
      <c r="I2638" s="103"/>
    </row>
    <row r="2639" spans="1:9" s="26" customFormat="1" x14ac:dyDescent="0.25">
      <c r="A2639" s="38"/>
      <c r="C2639" s="38"/>
      <c r="D2639" s="142"/>
      <c r="E2639" s="140"/>
      <c r="F2639" s="103"/>
      <c r="G2639" s="103"/>
      <c r="H2639" s="103"/>
      <c r="I2639" s="103"/>
    </row>
    <row r="2640" spans="1:9" s="26" customFormat="1" x14ac:dyDescent="0.25">
      <c r="A2640" s="38"/>
      <c r="C2640" s="38"/>
      <c r="D2640" s="142"/>
      <c r="E2640" s="140"/>
      <c r="F2640" s="103"/>
      <c r="G2640" s="103"/>
      <c r="H2640" s="103"/>
      <c r="I2640" s="103"/>
    </row>
    <row r="2641" spans="1:9" s="26" customFormat="1" x14ac:dyDescent="0.25">
      <c r="A2641" s="38"/>
      <c r="C2641" s="38"/>
      <c r="D2641" s="142"/>
      <c r="E2641" s="140"/>
      <c r="F2641" s="103"/>
      <c r="G2641" s="103"/>
      <c r="H2641" s="103"/>
      <c r="I2641" s="103"/>
    </row>
    <row r="2642" spans="1:9" s="26" customFormat="1" x14ac:dyDescent="0.25">
      <c r="A2642" s="38"/>
      <c r="C2642" s="38"/>
      <c r="D2642" s="142"/>
      <c r="E2642" s="140"/>
      <c r="F2642" s="103"/>
      <c r="G2642" s="103"/>
      <c r="H2642" s="103"/>
      <c r="I2642" s="103"/>
    </row>
    <row r="2643" spans="1:9" s="26" customFormat="1" x14ac:dyDescent="0.25">
      <c r="A2643" s="38"/>
      <c r="C2643" s="38"/>
      <c r="D2643" s="142"/>
      <c r="E2643" s="140"/>
      <c r="F2643" s="103"/>
      <c r="G2643" s="103"/>
      <c r="H2643" s="103"/>
      <c r="I2643" s="103"/>
    </row>
    <row r="2644" spans="1:9" s="26" customFormat="1" x14ac:dyDescent="0.25">
      <c r="A2644" s="38"/>
      <c r="C2644" s="38"/>
      <c r="D2644" s="142"/>
      <c r="E2644" s="140"/>
      <c r="F2644" s="103"/>
      <c r="G2644" s="103"/>
      <c r="H2644" s="103"/>
      <c r="I2644" s="103"/>
    </row>
    <row r="2645" spans="1:9" s="26" customFormat="1" x14ac:dyDescent="0.25">
      <c r="A2645" s="38"/>
      <c r="C2645" s="38"/>
      <c r="D2645" s="142"/>
      <c r="E2645" s="140"/>
      <c r="F2645" s="103"/>
      <c r="G2645" s="103"/>
      <c r="H2645" s="103"/>
      <c r="I2645" s="103"/>
    </row>
    <row r="2646" spans="1:9" s="26" customFormat="1" x14ac:dyDescent="0.25">
      <c r="A2646" s="38"/>
      <c r="C2646" s="38"/>
      <c r="D2646" s="142"/>
      <c r="E2646" s="140"/>
      <c r="F2646" s="103"/>
      <c r="G2646" s="103"/>
      <c r="H2646" s="103"/>
      <c r="I2646" s="103"/>
    </row>
    <row r="2647" spans="1:9" s="26" customFormat="1" x14ac:dyDescent="0.25">
      <c r="A2647" s="38"/>
      <c r="C2647" s="38"/>
      <c r="D2647" s="142"/>
      <c r="E2647" s="140"/>
      <c r="F2647" s="103"/>
      <c r="G2647" s="103"/>
      <c r="H2647" s="103"/>
      <c r="I2647" s="103"/>
    </row>
    <row r="2648" spans="1:9" s="26" customFormat="1" x14ac:dyDescent="0.25">
      <c r="A2648" s="38"/>
      <c r="C2648" s="38"/>
      <c r="D2648" s="142"/>
      <c r="E2648" s="140"/>
      <c r="F2648" s="103"/>
      <c r="G2648" s="103"/>
      <c r="H2648" s="103"/>
      <c r="I2648" s="103"/>
    </row>
    <row r="2649" spans="1:9" s="26" customFormat="1" x14ac:dyDescent="0.25">
      <c r="A2649" s="38"/>
      <c r="C2649" s="38"/>
      <c r="D2649" s="142"/>
      <c r="E2649" s="140"/>
      <c r="F2649" s="103"/>
      <c r="G2649" s="103"/>
      <c r="H2649" s="103"/>
      <c r="I2649" s="103"/>
    </row>
    <row r="2650" spans="1:9" s="26" customFormat="1" x14ac:dyDescent="0.25">
      <c r="A2650" s="38"/>
      <c r="C2650" s="38"/>
      <c r="D2650" s="142"/>
      <c r="E2650" s="140"/>
      <c r="F2650" s="103"/>
      <c r="G2650" s="103"/>
      <c r="H2650" s="103"/>
      <c r="I2650" s="103"/>
    </row>
    <row r="2651" spans="1:9" s="26" customFormat="1" x14ac:dyDescent="0.25">
      <c r="A2651" s="38"/>
      <c r="C2651" s="38"/>
      <c r="D2651" s="142"/>
      <c r="E2651" s="140"/>
      <c r="F2651" s="103"/>
      <c r="G2651" s="103"/>
      <c r="H2651" s="103"/>
      <c r="I2651" s="103"/>
    </row>
    <row r="2652" spans="1:9" s="26" customFormat="1" x14ac:dyDescent="0.25">
      <c r="A2652" s="38"/>
      <c r="C2652" s="38"/>
      <c r="D2652" s="142"/>
      <c r="E2652" s="140"/>
      <c r="F2652" s="103"/>
      <c r="G2652" s="103"/>
      <c r="H2652" s="103"/>
      <c r="I2652" s="103"/>
    </row>
    <row r="2653" spans="1:9" s="26" customFormat="1" x14ac:dyDescent="0.25">
      <c r="A2653" s="38"/>
      <c r="C2653" s="38"/>
      <c r="D2653" s="142"/>
      <c r="E2653" s="140"/>
      <c r="F2653" s="103"/>
      <c r="G2653" s="103"/>
      <c r="H2653" s="103"/>
      <c r="I2653" s="103"/>
    </row>
    <row r="2654" spans="1:9" s="26" customFormat="1" x14ac:dyDescent="0.25">
      <c r="A2654" s="38"/>
      <c r="C2654" s="38"/>
      <c r="D2654" s="142"/>
      <c r="E2654" s="140"/>
      <c r="F2654" s="103"/>
      <c r="G2654" s="103"/>
      <c r="H2654" s="103"/>
      <c r="I2654" s="103"/>
    </row>
    <row r="2655" spans="1:9" s="26" customFormat="1" x14ac:dyDescent="0.25">
      <c r="A2655" s="38"/>
      <c r="C2655" s="38"/>
      <c r="D2655" s="142"/>
      <c r="E2655" s="140"/>
      <c r="F2655" s="103"/>
      <c r="G2655" s="103"/>
      <c r="H2655" s="103"/>
      <c r="I2655" s="103"/>
    </row>
    <row r="2656" spans="1:9" s="26" customFormat="1" x14ac:dyDescent="0.25">
      <c r="A2656" s="38"/>
      <c r="C2656" s="38"/>
      <c r="D2656" s="142"/>
      <c r="E2656" s="140"/>
      <c r="F2656" s="103"/>
      <c r="G2656" s="103"/>
      <c r="H2656" s="103"/>
      <c r="I2656" s="103"/>
    </row>
    <row r="2657" spans="1:9" s="26" customFormat="1" x14ac:dyDescent="0.25">
      <c r="A2657" s="38"/>
      <c r="C2657" s="38"/>
      <c r="D2657" s="142"/>
      <c r="E2657" s="140"/>
      <c r="F2657" s="103"/>
      <c r="G2657" s="103"/>
      <c r="H2657" s="103"/>
      <c r="I2657" s="103"/>
    </row>
    <row r="2658" spans="1:9" s="26" customFormat="1" x14ac:dyDescent="0.25">
      <c r="A2658" s="38"/>
      <c r="C2658" s="38"/>
      <c r="D2658" s="142"/>
      <c r="E2658" s="140"/>
      <c r="F2658" s="103"/>
      <c r="G2658" s="103"/>
      <c r="H2658" s="103"/>
      <c r="I2658" s="103"/>
    </row>
    <row r="2659" spans="1:9" s="26" customFormat="1" x14ac:dyDescent="0.25">
      <c r="A2659" s="38"/>
      <c r="C2659" s="38"/>
      <c r="D2659" s="142"/>
      <c r="E2659" s="140"/>
      <c r="F2659" s="103"/>
      <c r="G2659" s="103"/>
      <c r="H2659" s="103"/>
      <c r="I2659" s="103"/>
    </row>
    <row r="2660" spans="1:9" s="26" customFormat="1" x14ac:dyDescent="0.25">
      <c r="A2660" s="38"/>
      <c r="C2660" s="38"/>
      <c r="D2660" s="142"/>
      <c r="E2660" s="140"/>
      <c r="F2660" s="103"/>
      <c r="G2660" s="103"/>
      <c r="H2660" s="103"/>
      <c r="I2660" s="103"/>
    </row>
    <row r="2661" spans="1:9" s="26" customFormat="1" x14ac:dyDescent="0.25">
      <c r="A2661" s="38"/>
      <c r="C2661" s="38"/>
      <c r="D2661" s="142"/>
      <c r="E2661" s="140"/>
      <c r="F2661" s="103"/>
      <c r="G2661" s="103"/>
      <c r="H2661" s="103"/>
      <c r="I2661" s="103"/>
    </row>
    <row r="2662" spans="1:9" s="26" customFormat="1" x14ac:dyDescent="0.25">
      <c r="A2662" s="38"/>
      <c r="C2662" s="38"/>
      <c r="D2662" s="142"/>
      <c r="E2662" s="140"/>
      <c r="F2662" s="103"/>
      <c r="G2662" s="103"/>
      <c r="H2662" s="103"/>
      <c r="I2662" s="103"/>
    </row>
    <row r="2663" spans="1:9" s="26" customFormat="1" x14ac:dyDescent="0.25">
      <c r="A2663" s="38"/>
      <c r="C2663" s="38"/>
      <c r="D2663" s="142"/>
      <c r="E2663" s="140"/>
      <c r="F2663" s="103"/>
      <c r="G2663" s="103"/>
      <c r="H2663" s="103"/>
      <c r="I2663" s="103"/>
    </row>
    <row r="2664" spans="1:9" s="26" customFormat="1" x14ac:dyDescent="0.25">
      <c r="A2664" s="38"/>
      <c r="C2664" s="38"/>
      <c r="D2664" s="142"/>
      <c r="E2664" s="140"/>
      <c r="F2664" s="103"/>
      <c r="G2664" s="103"/>
      <c r="H2664" s="103"/>
      <c r="I2664" s="103"/>
    </row>
    <row r="2665" spans="1:9" s="26" customFormat="1" x14ac:dyDescent="0.25">
      <c r="A2665" s="38"/>
      <c r="C2665" s="38"/>
      <c r="D2665" s="142"/>
      <c r="E2665" s="140"/>
      <c r="F2665" s="103"/>
      <c r="G2665" s="103"/>
      <c r="H2665" s="103"/>
      <c r="I2665" s="103"/>
    </row>
    <row r="2666" spans="1:9" s="26" customFormat="1" x14ac:dyDescent="0.25">
      <c r="A2666" s="38"/>
      <c r="C2666" s="38"/>
      <c r="D2666" s="142"/>
      <c r="E2666" s="140"/>
      <c r="F2666" s="103"/>
      <c r="G2666" s="103"/>
      <c r="H2666" s="103"/>
      <c r="I2666" s="103"/>
    </row>
    <row r="2667" spans="1:9" s="26" customFormat="1" x14ac:dyDescent="0.25">
      <c r="A2667" s="38"/>
      <c r="C2667" s="38"/>
      <c r="D2667" s="142"/>
      <c r="E2667" s="140"/>
      <c r="F2667" s="103"/>
      <c r="G2667" s="103"/>
      <c r="H2667" s="103"/>
      <c r="I2667" s="103"/>
    </row>
    <row r="2668" spans="1:9" s="26" customFormat="1" x14ac:dyDescent="0.25">
      <c r="A2668" s="38"/>
      <c r="C2668" s="38"/>
      <c r="D2668" s="142"/>
      <c r="E2668" s="140"/>
      <c r="F2668" s="103"/>
      <c r="G2668" s="103"/>
      <c r="H2668" s="103"/>
      <c r="I2668" s="103"/>
    </row>
    <row r="2669" spans="1:9" s="26" customFormat="1" x14ac:dyDescent="0.25">
      <c r="A2669" s="38"/>
      <c r="C2669" s="38"/>
      <c r="D2669" s="142"/>
      <c r="E2669" s="140"/>
      <c r="F2669" s="103"/>
      <c r="G2669" s="103"/>
      <c r="H2669" s="103"/>
      <c r="I2669" s="103"/>
    </row>
    <row r="2670" spans="1:9" s="26" customFormat="1" x14ac:dyDescent="0.25">
      <c r="A2670" s="38"/>
      <c r="C2670" s="38"/>
      <c r="D2670" s="142"/>
      <c r="E2670" s="140"/>
      <c r="F2670" s="103"/>
      <c r="G2670" s="103"/>
      <c r="H2670" s="103"/>
      <c r="I2670" s="103"/>
    </row>
    <row r="2671" spans="1:9" s="26" customFormat="1" x14ac:dyDescent="0.25">
      <c r="A2671" s="38"/>
      <c r="C2671" s="38"/>
      <c r="D2671" s="142"/>
      <c r="E2671" s="140"/>
      <c r="F2671" s="103"/>
      <c r="G2671" s="103"/>
      <c r="H2671" s="103"/>
      <c r="I2671" s="103"/>
    </row>
    <row r="2672" spans="1:9" s="26" customFormat="1" x14ac:dyDescent="0.25">
      <c r="A2672" s="38"/>
      <c r="C2672" s="38"/>
      <c r="D2672" s="142"/>
      <c r="E2672" s="140"/>
      <c r="F2672" s="103"/>
      <c r="G2672" s="103"/>
      <c r="H2672" s="103"/>
      <c r="I2672" s="103"/>
    </row>
    <row r="2673" spans="1:9" s="26" customFormat="1" x14ac:dyDescent="0.25">
      <c r="A2673" s="38"/>
      <c r="C2673" s="38"/>
      <c r="D2673" s="142"/>
      <c r="E2673" s="140"/>
      <c r="F2673" s="103"/>
      <c r="G2673" s="103"/>
      <c r="H2673" s="103"/>
      <c r="I2673" s="103"/>
    </row>
    <row r="2674" spans="1:9" s="26" customFormat="1" x14ac:dyDescent="0.25">
      <c r="A2674" s="38"/>
      <c r="C2674" s="38"/>
      <c r="D2674" s="142"/>
      <c r="E2674" s="140"/>
      <c r="F2674" s="103"/>
      <c r="G2674" s="103"/>
      <c r="H2674" s="103"/>
      <c r="I2674" s="103"/>
    </row>
    <row r="2675" spans="1:9" s="26" customFormat="1" x14ac:dyDescent="0.25">
      <c r="A2675" s="38"/>
      <c r="C2675" s="38"/>
      <c r="D2675" s="142"/>
      <c r="E2675" s="140"/>
      <c r="F2675" s="103"/>
      <c r="G2675" s="103"/>
      <c r="H2675" s="103"/>
      <c r="I2675" s="103"/>
    </row>
    <row r="2676" spans="1:9" s="26" customFormat="1" x14ac:dyDescent="0.25">
      <c r="A2676" s="38"/>
      <c r="C2676" s="38"/>
      <c r="D2676" s="142"/>
      <c r="E2676" s="140"/>
      <c r="F2676" s="103"/>
      <c r="G2676" s="103"/>
      <c r="H2676" s="103"/>
      <c r="I2676" s="103"/>
    </row>
    <row r="2677" spans="1:9" s="26" customFormat="1" x14ac:dyDescent="0.25">
      <c r="A2677" s="38"/>
      <c r="C2677" s="38"/>
      <c r="D2677" s="142"/>
      <c r="E2677" s="140"/>
      <c r="F2677" s="103"/>
      <c r="G2677" s="103"/>
      <c r="H2677" s="103"/>
      <c r="I2677" s="103"/>
    </row>
    <row r="2678" spans="1:9" s="26" customFormat="1" x14ac:dyDescent="0.25">
      <c r="A2678" s="38"/>
      <c r="C2678" s="38"/>
      <c r="D2678" s="142"/>
      <c r="E2678" s="140"/>
      <c r="F2678" s="103"/>
      <c r="G2678" s="103"/>
      <c r="H2678" s="103"/>
      <c r="I2678" s="103"/>
    </row>
    <row r="2679" spans="1:9" s="26" customFormat="1" x14ac:dyDescent="0.25">
      <c r="A2679" s="38"/>
      <c r="C2679" s="38"/>
      <c r="D2679" s="142"/>
      <c r="E2679" s="140"/>
      <c r="F2679" s="103"/>
      <c r="G2679" s="103"/>
      <c r="H2679" s="103"/>
      <c r="I2679" s="103"/>
    </row>
    <row r="2680" spans="1:9" s="26" customFormat="1" x14ac:dyDescent="0.25">
      <c r="A2680" s="38"/>
      <c r="C2680" s="38"/>
      <c r="D2680" s="142"/>
      <c r="E2680" s="140"/>
      <c r="F2680" s="103"/>
      <c r="G2680" s="103"/>
      <c r="H2680" s="103"/>
      <c r="I2680" s="103"/>
    </row>
    <row r="2681" spans="1:9" s="26" customFormat="1" x14ac:dyDescent="0.25">
      <c r="A2681" s="38"/>
      <c r="C2681" s="38"/>
      <c r="D2681" s="142"/>
      <c r="E2681" s="140"/>
      <c r="F2681" s="103"/>
      <c r="G2681" s="103"/>
      <c r="H2681" s="103"/>
      <c r="I2681" s="103"/>
    </row>
    <row r="2682" spans="1:9" s="26" customFormat="1" x14ac:dyDescent="0.25">
      <c r="A2682" s="38"/>
      <c r="C2682" s="38"/>
      <c r="D2682" s="142"/>
      <c r="E2682" s="140"/>
      <c r="F2682" s="103"/>
      <c r="G2682" s="103"/>
      <c r="H2682" s="103"/>
      <c r="I2682" s="103"/>
    </row>
    <row r="2683" spans="1:9" s="26" customFormat="1" x14ac:dyDescent="0.25">
      <c r="A2683" s="38"/>
      <c r="C2683" s="38"/>
      <c r="D2683" s="142"/>
      <c r="E2683" s="140"/>
      <c r="F2683" s="103"/>
      <c r="G2683" s="103"/>
      <c r="H2683" s="103"/>
      <c r="I2683" s="103"/>
    </row>
    <row r="2684" spans="1:9" s="26" customFormat="1" x14ac:dyDescent="0.25">
      <c r="A2684" s="38"/>
      <c r="C2684" s="38"/>
      <c r="D2684" s="142"/>
      <c r="E2684" s="140"/>
      <c r="F2684" s="103"/>
      <c r="G2684" s="103"/>
      <c r="H2684" s="103"/>
      <c r="I2684" s="103"/>
    </row>
    <row r="2685" spans="1:9" s="26" customFormat="1" x14ac:dyDescent="0.25">
      <c r="A2685" s="38"/>
      <c r="C2685" s="38"/>
      <c r="D2685" s="142"/>
      <c r="E2685" s="140"/>
      <c r="F2685" s="103"/>
      <c r="G2685" s="103"/>
      <c r="H2685" s="103"/>
      <c r="I2685" s="103"/>
    </row>
    <row r="2686" spans="1:9" s="26" customFormat="1" x14ac:dyDescent="0.25">
      <c r="A2686" s="38"/>
      <c r="C2686" s="38"/>
      <c r="D2686" s="142"/>
      <c r="E2686" s="140"/>
      <c r="F2686" s="103"/>
      <c r="G2686" s="103"/>
      <c r="H2686" s="103"/>
      <c r="I2686" s="103"/>
    </row>
    <row r="2687" spans="1:9" s="26" customFormat="1" x14ac:dyDescent="0.25">
      <c r="A2687" s="38"/>
      <c r="C2687" s="38"/>
      <c r="D2687" s="142"/>
      <c r="E2687" s="140"/>
      <c r="F2687" s="103"/>
      <c r="G2687" s="103"/>
      <c r="H2687" s="103"/>
      <c r="I2687" s="103"/>
    </row>
    <row r="2688" spans="1:9" s="26" customFormat="1" x14ac:dyDescent="0.25">
      <c r="A2688" s="38"/>
      <c r="C2688" s="38"/>
      <c r="D2688" s="142"/>
      <c r="E2688" s="140"/>
      <c r="F2688" s="103"/>
      <c r="G2688" s="103"/>
      <c r="H2688" s="103"/>
      <c r="I2688" s="103"/>
    </row>
    <row r="2689" spans="1:9" s="26" customFormat="1" x14ac:dyDescent="0.25">
      <c r="A2689" s="38"/>
      <c r="C2689" s="38"/>
      <c r="D2689" s="142"/>
      <c r="E2689" s="140"/>
      <c r="F2689" s="103"/>
      <c r="G2689" s="103"/>
      <c r="H2689" s="103"/>
      <c r="I2689" s="103"/>
    </row>
    <row r="2690" spans="1:9" s="26" customFormat="1" x14ac:dyDescent="0.25">
      <c r="A2690" s="38"/>
      <c r="C2690" s="38"/>
      <c r="D2690" s="142"/>
      <c r="E2690" s="140"/>
      <c r="F2690" s="103"/>
      <c r="G2690" s="103"/>
      <c r="H2690" s="103"/>
      <c r="I2690" s="103"/>
    </row>
    <row r="2691" spans="1:9" s="26" customFormat="1" x14ac:dyDescent="0.25">
      <c r="A2691" s="38"/>
      <c r="C2691" s="38"/>
      <c r="D2691" s="142"/>
      <c r="E2691" s="140"/>
      <c r="F2691" s="103"/>
      <c r="G2691" s="103"/>
      <c r="H2691" s="103"/>
      <c r="I2691" s="103"/>
    </row>
    <row r="2692" spans="1:9" s="26" customFormat="1" x14ac:dyDescent="0.25">
      <c r="A2692" s="38"/>
      <c r="C2692" s="38"/>
      <c r="D2692" s="142"/>
      <c r="E2692" s="140"/>
      <c r="F2692" s="103"/>
      <c r="G2692" s="103"/>
      <c r="H2692" s="103"/>
      <c r="I2692" s="103"/>
    </row>
    <row r="2693" spans="1:9" s="26" customFormat="1" x14ac:dyDescent="0.25">
      <c r="A2693" s="38"/>
      <c r="C2693" s="38"/>
      <c r="D2693" s="142"/>
      <c r="E2693" s="140"/>
      <c r="F2693" s="103"/>
      <c r="G2693" s="103"/>
      <c r="H2693" s="103"/>
      <c r="I2693" s="103"/>
    </row>
    <row r="2694" spans="1:9" s="26" customFormat="1" x14ac:dyDescent="0.25">
      <c r="A2694" s="38"/>
      <c r="C2694" s="38"/>
      <c r="D2694" s="142"/>
      <c r="E2694" s="140"/>
      <c r="F2694" s="103"/>
      <c r="G2694" s="103"/>
      <c r="H2694" s="103"/>
      <c r="I2694" s="103"/>
    </row>
    <row r="2695" spans="1:9" s="26" customFormat="1" x14ac:dyDescent="0.25">
      <c r="A2695" s="38"/>
      <c r="C2695" s="38"/>
      <c r="D2695" s="142"/>
      <c r="E2695" s="140"/>
      <c r="F2695" s="103"/>
      <c r="G2695" s="103"/>
      <c r="H2695" s="103"/>
      <c r="I2695" s="103"/>
    </row>
    <row r="2696" spans="1:9" s="26" customFormat="1" x14ac:dyDescent="0.25">
      <c r="A2696" s="38"/>
      <c r="C2696" s="38"/>
      <c r="D2696" s="142"/>
      <c r="E2696" s="140"/>
      <c r="F2696" s="103"/>
      <c r="G2696" s="103"/>
      <c r="H2696" s="103"/>
      <c r="I2696" s="103"/>
    </row>
    <row r="2697" spans="1:9" s="26" customFormat="1" x14ac:dyDescent="0.25">
      <c r="A2697" s="38"/>
      <c r="C2697" s="38"/>
      <c r="D2697" s="142"/>
      <c r="E2697" s="140"/>
      <c r="F2697" s="103"/>
      <c r="G2697" s="103"/>
      <c r="H2697" s="103"/>
      <c r="I2697" s="103"/>
    </row>
    <row r="2698" spans="1:9" s="26" customFormat="1" x14ac:dyDescent="0.25">
      <c r="A2698" s="38"/>
      <c r="C2698" s="38"/>
      <c r="D2698" s="142"/>
      <c r="E2698" s="140"/>
      <c r="F2698" s="103"/>
      <c r="G2698" s="103"/>
      <c r="H2698" s="103"/>
      <c r="I2698" s="103"/>
    </row>
    <row r="2699" spans="1:9" s="26" customFormat="1" x14ac:dyDescent="0.25">
      <c r="A2699" s="38"/>
      <c r="C2699" s="38"/>
      <c r="D2699" s="142"/>
      <c r="E2699" s="140"/>
      <c r="F2699" s="103"/>
      <c r="G2699" s="103"/>
      <c r="H2699" s="103"/>
      <c r="I2699" s="103"/>
    </row>
    <row r="2700" spans="1:9" s="26" customFormat="1" x14ac:dyDescent="0.25">
      <c r="A2700" s="38"/>
      <c r="C2700" s="38"/>
      <c r="D2700" s="142"/>
      <c r="E2700" s="140"/>
      <c r="F2700" s="103"/>
      <c r="G2700" s="103"/>
      <c r="H2700" s="103"/>
      <c r="I2700" s="103"/>
    </row>
    <row r="2701" spans="1:9" s="26" customFormat="1" x14ac:dyDescent="0.25">
      <c r="A2701" s="38"/>
      <c r="C2701" s="38"/>
      <c r="D2701" s="142"/>
      <c r="E2701" s="140"/>
      <c r="F2701" s="103"/>
      <c r="G2701" s="103"/>
      <c r="H2701" s="103"/>
      <c r="I2701" s="103"/>
    </row>
    <row r="2702" spans="1:9" s="26" customFormat="1" x14ac:dyDescent="0.25">
      <c r="A2702" s="38"/>
      <c r="C2702" s="38"/>
      <c r="D2702" s="142"/>
      <c r="E2702" s="140"/>
      <c r="F2702" s="103"/>
      <c r="G2702" s="103"/>
      <c r="H2702" s="103"/>
      <c r="I2702" s="103"/>
    </row>
    <row r="2703" spans="1:9" s="26" customFormat="1" x14ac:dyDescent="0.25">
      <c r="A2703" s="38"/>
      <c r="C2703" s="38"/>
      <c r="D2703" s="142"/>
      <c r="E2703" s="140"/>
      <c r="F2703" s="103"/>
      <c r="G2703" s="103"/>
      <c r="H2703" s="103"/>
      <c r="I2703" s="103"/>
    </row>
    <row r="2704" spans="1:9" s="26" customFormat="1" x14ac:dyDescent="0.25">
      <c r="A2704" s="38"/>
      <c r="C2704" s="38"/>
      <c r="D2704" s="142"/>
      <c r="E2704" s="140"/>
      <c r="F2704" s="103"/>
      <c r="G2704" s="103"/>
      <c r="H2704" s="103"/>
      <c r="I2704" s="103"/>
    </row>
    <row r="2705" spans="1:9" s="26" customFormat="1" x14ac:dyDescent="0.25">
      <c r="A2705" s="38"/>
      <c r="C2705" s="38"/>
      <c r="D2705" s="142"/>
      <c r="E2705" s="140"/>
      <c r="F2705" s="103"/>
      <c r="G2705" s="103"/>
      <c r="H2705" s="103"/>
      <c r="I2705" s="103"/>
    </row>
    <row r="2706" spans="1:9" s="26" customFormat="1" x14ac:dyDescent="0.25">
      <c r="A2706" s="38"/>
      <c r="C2706" s="38"/>
      <c r="D2706" s="142"/>
      <c r="E2706" s="140"/>
      <c r="F2706" s="103"/>
      <c r="G2706" s="103"/>
      <c r="H2706" s="103"/>
      <c r="I2706" s="103"/>
    </row>
    <row r="2707" spans="1:9" s="26" customFormat="1" x14ac:dyDescent="0.25">
      <c r="A2707" s="38"/>
      <c r="C2707" s="38"/>
      <c r="D2707" s="142"/>
      <c r="E2707" s="140"/>
      <c r="F2707" s="103"/>
      <c r="G2707" s="103"/>
      <c r="H2707" s="103"/>
      <c r="I2707" s="103"/>
    </row>
    <row r="2708" spans="1:9" s="26" customFormat="1" x14ac:dyDescent="0.25">
      <c r="A2708" s="38"/>
      <c r="C2708" s="38"/>
      <c r="D2708" s="142"/>
      <c r="E2708" s="140"/>
      <c r="F2708" s="103"/>
      <c r="G2708" s="103"/>
      <c r="H2708" s="103"/>
      <c r="I2708" s="103"/>
    </row>
    <row r="2709" spans="1:9" s="26" customFormat="1" x14ac:dyDescent="0.25">
      <c r="A2709" s="38"/>
      <c r="C2709" s="38"/>
      <c r="D2709" s="142"/>
      <c r="E2709" s="140"/>
      <c r="F2709" s="103"/>
      <c r="G2709" s="103"/>
      <c r="H2709" s="103"/>
      <c r="I2709" s="103"/>
    </row>
    <row r="2710" spans="1:9" s="26" customFormat="1" x14ac:dyDescent="0.25">
      <c r="A2710" s="38"/>
      <c r="C2710" s="38"/>
      <c r="D2710" s="142"/>
      <c r="E2710" s="140"/>
      <c r="F2710" s="103"/>
      <c r="G2710" s="103"/>
      <c r="H2710" s="103"/>
      <c r="I2710" s="103"/>
    </row>
    <row r="2711" spans="1:9" s="26" customFormat="1" x14ac:dyDescent="0.25">
      <c r="A2711" s="38"/>
      <c r="C2711" s="38"/>
      <c r="D2711" s="142"/>
      <c r="E2711" s="140"/>
      <c r="F2711" s="103"/>
      <c r="G2711" s="103"/>
      <c r="H2711" s="103"/>
      <c r="I2711" s="103"/>
    </row>
    <row r="2712" spans="1:9" s="26" customFormat="1" x14ac:dyDescent="0.25">
      <c r="A2712" s="38"/>
      <c r="C2712" s="38"/>
      <c r="D2712" s="142"/>
      <c r="E2712" s="140"/>
      <c r="F2712" s="103"/>
      <c r="G2712" s="103"/>
      <c r="H2712" s="103"/>
      <c r="I2712" s="103"/>
    </row>
    <row r="2713" spans="1:9" s="26" customFormat="1" x14ac:dyDescent="0.25">
      <c r="A2713" s="38"/>
      <c r="C2713" s="38"/>
      <c r="D2713" s="142"/>
      <c r="E2713" s="140"/>
      <c r="F2713" s="103"/>
      <c r="G2713" s="103"/>
      <c r="H2713" s="103"/>
      <c r="I2713" s="103"/>
    </row>
    <row r="2714" spans="1:9" s="26" customFormat="1" x14ac:dyDescent="0.25">
      <c r="A2714" s="38"/>
      <c r="C2714" s="38"/>
      <c r="D2714" s="142"/>
      <c r="E2714" s="140"/>
      <c r="F2714" s="103"/>
      <c r="G2714" s="103"/>
      <c r="H2714" s="103"/>
      <c r="I2714" s="103"/>
    </row>
    <row r="2715" spans="1:9" s="26" customFormat="1" x14ac:dyDescent="0.25">
      <c r="A2715" s="38"/>
      <c r="C2715" s="38"/>
      <c r="D2715" s="142"/>
      <c r="E2715" s="140"/>
      <c r="F2715" s="103"/>
      <c r="G2715" s="103"/>
      <c r="H2715" s="103"/>
      <c r="I2715" s="103"/>
    </row>
    <row r="2716" spans="1:9" s="26" customFormat="1" x14ac:dyDescent="0.25">
      <c r="A2716" s="38"/>
      <c r="C2716" s="38"/>
      <c r="D2716" s="142"/>
      <c r="E2716" s="140"/>
      <c r="F2716" s="103"/>
      <c r="G2716" s="103"/>
      <c r="H2716" s="103"/>
      <c r="I2716" s="103"/>
    </row>
    <row r="2717" spans="1:9" s="26" customFormat="1" x14ac:dyDescent="0.25">
      <c r="A2717" s="38"/>
      <c r="C2717" s="38"/>
      <c r="D2717" s="142"/>
      <c r="E2717" s="140"/>
      <c r="F2717" s="103"/>
      <c r="G2717" s="103"/>
      <c r="H2717" s="103"/>
      <c r="I2717" s="103"/>
    </row>
    <row r="2718" spans="1:9" s="26" customFormat="1" x14ac:dyDescent="0.25">
      <c r="A2718" s="38"/>
      <c r="C2718" s="38"/>
      <c r="D2718" s="142"/>
      <c r="E2718" s="140"/>
      <c r="F2718" s="103"/>
      <c r="G2718" s="103"/>
      <c r="H2718" s="103"/>
      <c r="I2718" s="103"/>
    </row>
    <row r="2719" spans="1:9" s="26" customFormat="1" x14ac:dyDescent="0.25">
      <c r="A2719" s="38"/>
      <c r="C2719" s="38"/>
      <c r="D2719" s="142"/>
      <c r="E2719" s="140"/>
      <c r="F2719" s="103"/>
      <c r="G2719" s="103"/>
      <c r="H2719" s="103"/>
      <c r="I2719" s="103"/>
    </row>
    <row r="2720" spans="1:9" s="26" customFormat="1" x14ac:dyDescent="0.25">
      <c r="A2720" s="38"/>
      <c r="C2720" s="38"/>
      <c r="D2720" s="142"/>
      <c r="E2720" s="140"/>
      <c r="F2720" s="103"/>
      <c r="G2720" s="103"/>
      <c r="H2720" s="103"/>
      <c r="I2720" s="103"/>
    </row>
    <row r="2721" spans="1:9" s="26" customFormat="1" x14ac:dyDescent="0.25">
      <c r="A2721" s="38"/>
      <c r="C2721" s="38"/>
      <c r="D2721" s="142"/>
      <c r="E2721" s="140"/>
      <c r="F2721" s="103"/>
      <c r="G2721" s="103"/>
      <c r="H2721" s="103"/>
      <c r="I2721" s="103"/>
    </row>
    <row r="2722" spans="1:9" s="26" customFormat="1" x14ac:dyDescent="0.25">
      <c r="A2722" s="38"/>
      <c r="C2722" s="38"/>
      <c r="D2722" s="142"/>
      <c r="E2722" s="140"/>
      <c r="F2722" s="103"/>
      <c r="G2722" s="103"/>
      <c r="H2722" s="103"/>
      <c r="I2722" s="103"/>
    </row>
    <row r="2723" spans="1:9" s="26" customFormat="1" x14ac:dyDescent="0.25">
      <c r="A2723" s="38"/>
      <c r="C2723" s="38"/>
      <c r="D2723" s="142"/>
      <c r="E2723" s="140"/>
      <c r="F2723" s="103"/>
      <c r="G2723" s="103"/>
      <c r="H2723" s="103"/>
      <c r="I2723" s="103"/>
    </row>
    <row r="2724" spans="1:9" s="26" customFormat="1" x14ac:dyDescent="0.25">
      <c r="A2724" s="38"/>
      <c r="C2724" s="38"/>
      <c r="D2724" s="142"/>
      <c r="E2724" s="140"/>
      <c r="F2724" s="103"/>
      <c r="G2724" s="103"/>
      <c r="H2724" s="103"/>
      <c r="I2724" s="103"/>
    </row>
    <row r="2725" spans="1:9" s="26" customFormat="1" x14ac:dyDescent="0.25">
      <c r="A2725" s="38"/>
      <c r="C2725" s="38"/>
      <c r="D2725" s="142"/>
      <c r="E2725" s="140"/>
      <c r="F2725" s="103"/>
      <c r="G2725" s="103"/>
      <c r="H2725" s="103"/>
      <c r="I2725" s="103"/>
    </row>
    <row r="2726" spans="1:9" s="26" customFormat="1" x14ac:dyDescent="0.25">
      <c r="A2726" s="38"/>
      <c r="C2726" s="38"/>
      <c r="D2726" s="142"/>
      <c r="E2726" s="140"/>
      <c r="F2726" s="103"/>
      <c r="G2726" s="103"/>
      <c r="H2726" s="103"/>
      <c r="I2726" s="103"/>
    </row>
    <row r="2727" spans="1:9" s="26" customFormat="1" x14ac:dyDescent="0.25">
      <c r="A2727" s="38"/>
      <c r="C2727" s="38"/>
      <c r="D2727" s="142"/>
      <c r="E2727" s="140"/>
      <c r="F2727" s="103"/>
      <c r="G2727" s="103"/>
      <c r="H2727" s="103"/>
      <c r="I2727" s="103"/>
    </row>
    <row r="2728" spans="1:9" s="26" customFormat="1" x14ac:dyDescent="0.25">
      <c r="A2728" s="38"/>
      <c r="C2728" s="38"/>
      <c r="D2728" s="142"/>
      <c r="E2728" s="140"/>
      <c r="F2728" s="103"/>
      <c r="G2728" s="103"/>
      <c r="H2728" s="103"/>
      <c r="I2728" s="103"/>
    </row>
    <row r="2729" spans="1:9" s="26" customFormat="1" x14ac:dyDescent="0.25">
      <c r="A2729" s="38"/>
      <c r="C2729" s="38"/>
      <c r="D2729" s="142"/>
      <c r="E2729" s="140"/>
      <c r="F2729" s="103"/>
      <c r="G2729" s="103"/>
      <c r="H2729" s="103"/>
      <c r="I2729" s="103"/>
    </row>
    <row r="2730" spans="1:9" s="26" customFormat="1" x14ac:dyDescent="0.25">
      <c r="A2730" s="38"/>
      <c r="C2730" s="38"/>
      <c r="D2730" s="142"/>
      <c r="E2730" s="140"/>
      <c r="F2730" s="103"/>
      <c r="G2730" s="103"/>
      <c r="H2730" s="103"/>
      <c r="I2730" s="103"/>
    </row>
    <row r="2731" spans="1:9" s="26" customFormat="1" x14ac:dyDescent="0.25">
      <c r="A2731" s="38"/>
      <c r="C2731" s="38"/>
      <c r="D2731" s="142"/>
      <c r="E2731" s="140"/>
      <c r="F2731" s="103"/>
      <c r="G2731" s="103"/>
      <c r="H2731" s="103"/>
      <c r="I2731" s="103"/>
    </row>
    <row r="2732" spans="1:9" s="26" customFormat="1" x14ac:dyDescent="0.25">
      <c r="A2732" s="38"/>
      <c r="C2732" s="38"/>
      <c r="D2732" s="142"/>
      <c r="E2732" s="140"/>
      <c r="F2732" s="103"/>
      <c r="G2732" s="103"/>
      <c r="H2732" s="103"/>
      <c r="I2732" s="103"/>
    </row>
    <row r="2733" spans="1:9" s="26" customFormat="1" x14ac:dyDescent="0.25">
      <c r="A2733" s="38"/>
      <c r="C2733" s="38"/>
      <c r="D2733" s="142"/>
      <c r="E2733" s="140"/>
      <c r="F2733" s="103"/>
      <c r="G2733" s="103"/>
      <c r="H2733" s="103"/>
      <c r="I2733" s="103"/>
    </row>
    <row r="2734" spans="1:9" s="26" customFormat="1" x14ac:dyDescent="0.25">
      <c r="A2734" s="38"/>
      <c r="C2734" s="38"/>
      <c r="D2734" s="142"/>
      <c r="E2734" s="140"/>
      <c r="F2734" s="103"/>
      <c r="G2734" s="103"/>
      <c r="H2734" s="103"/>
      <c r="I2734" s="103"/>
    </row>
    <row r="2735" spans="1:9" s="26" customFormat="1" x14ac:dyDescent="0.25">
      <c r="A2735" s="38"/>
      <c r="C2735" s="38"/>
      <c r="D2735" s="142"/>
      <c r="E2735" s="140"/>
      <c r="F2735" s="103"/>
      <c r="G2735" s="103"/>
      <c r="H2735" s="103"/>
      <c r="I2735" s="103"/>
    </row>
    <row r="2736" spans="1:9" s="26" customFormat="1" x14ac:dyDescent="0.25">
      <c r="A2736" s="38"/>
      <c r="C2736" s="38"/>
      <c r="D2736" s="142"/>
      <c r="E2736" s="140"/>
      <c r="F2736" s="103"/>
      <c r="G2736" s="103"/>
      <c r="H2736" s="103"/>
      <c r="I2736" s="103"/>
    </row>
    <row r="2737" spans="1:9" s="26" customFormat="1" x14ac:dyDescent="0.25">
      <c r="A2737" s="38"/>
      <c r="C2737" s="38"/>
      <c r="D2737" s="142"/>
      <c r="E2737" s="140"/>
      <c r="F2737" s="103"/>
      <c r="G2737" s="103"/>
      <c r="H2737" s="103"/>
      <c r="I2737" s="103"/>
    </row>
    <row r="2738" spans="1:9" s="26" customFormat="1" x14ac:dyDescent="0.25">
      <c r="A2738" s="38"/>
      <c r="C2738" s="38"/>
      <c r="D2738" s="142"/>
      <c r="E2738" s="140"/>
      <c r="F2738" s="103"/>
      <c r="G2738" s="103"/>
      <c r="H2738" s="103"/>
      <c r="I2738" s="103"/>
    </row>
    <row r="2739" spans="1:9" s="26" customFormat="1" x14ac:dyDescent="0.25">
      <c r="A2739" s="38"/>
      <c r="C2739" s="38"/>
      <c r="D2739" s="142"/>
      <c r="E2739" s="140"/>
      <c r="F2739" s="103"/>
      <c r="G2739" s="103"/>
      <c r="H2739" s="103"/>
      <c r="I2739" s="103"/>
    </row>
    <row r="2740" spans="1:9" s="26" customFormat="1" x14ac:dyDescent="0.25">
      <c r="A2740" s="38"/>
      <c r="C2740" s="38"/>
      <c r="D2740" s="142"/>
      <c r="E2740" s="140"/>
      <c r="F2740" s="103"/>
      <c r="G2740" s="103"/>
      <c r="H2740" s="103"/>
      <c r="I2740" s="103"/>
    </row>
    <row r="2741" spans="1:9" s="26" customFormat="1" x14ac:dyDescent="0.25">
      <c r="A2741" s="38"/>
      <c r="C2741" s="38"/>
      <c r="D2741" s="142"/>
      <c r="E2741" s="140"/>
      <c r="F2741" s="103"/>
      <c r="G2741" s="103"/>
      <c r="H2741" s="103"/>
      <c r="I2741" s="103"/>
    </row>
    <row r="2742" spans="1:9" s="26" customFormat="1" x14ac:dyDescent="0.25">
      <c r="A2742" s="38"/>
      <c r="C2742" s="38"/>
      <c r="D2742" s="142"/>
      <c r="E2742" s="140"/>
      <c r="F2742" s="103"/>
      <c r="G2742" s="103"/>
      <c r="H2742" s="103"/>
      <c r="I2742" s="103"/>
    </row>
    <row r="2743" spans="1:9" s="26" customFormat="1" x14ac:dyDescent="0.25">
      <c r="A2743" s="38"/>
      <c r="C2743" s="38"/>
      <c r="D2743" s="142"/>
      <c r="E2743" s="140"/>
      <c r="F2743" s="103"/>
      <c r="G2743" s="103"/>
      <c r="H2743" s="103"/>
      <c r="I2743" s="103"/>
    </row>
    <row r="2744" spans="1:9" s="26" customFormat="1" x14ac:dyDescent="0.25">
      <c r="A2744" s="38"/>
      <c r="C2744" s="38"/>
      <c r="D2744" s="142"/>
      <c r="E2744" s="140"/>
      <c r="F2744" s="103"/>
      <c r="G2744" s="103"/>
      <c r="H2744" s="103"/>
      <c r="I2744" s="103"/>
    </row>
    <row r="2745" spans="1:9" s="26" customFormat="1" x14ac:dyDescent="0.25">
      <c r="A2745" s="38"/>
      <c r="C2745" s="38"/>
      <c r="D2745" s="142"/>
      <c r="E2745" s="140"/>
      <c r="F2745" s="103"/>
      <c r="G2745" s="103"/>
      <c r="H2745" s="103"/>
      <c r="I2745" s="103"/>
    </row>
    <row r="2746" spans="1:9" s="26" customFormat="1" x14ac:dyDescent="0.25">
      <c r="A2746" s="38"/>
      <c r="C2746" s="38"/>
      <c r="D2746" s="142"/>
      <c r="E2746" s="140"/>
      <c r="F2746" s="103"/>
      <c r="G2746" s="103"/>
      <c r="H2746" s="103"/>
      <c r="I2746" s="103"/>
    </row>
    <row r="2747" spans="1:9" s="26" customFormat="1" x14ac:dyDescent="0.25">
      <c r="A2747" s="38"/>
      <c r="C2747" s="38"/>
      <c r="D2747" s="142"/>
      <c r="E2747" s="140"/>
      <c r="F2747" s="103"/>
      <c r="G2747" s="103"/>
      <c r="H2747" s="103"/>
      <c r="I2747" s="103"/>
    </row>
    <row r="2748" spans="1:9" s="26" customFormat="1" x14ac:dyDescent="0.25">
      <c r="A2748" s="38"/>
      <c r="C2748" s="38"/>
      <c r="D2748" s="142"/>
      <c r="E2748" s="140"/>
      <c r="F2748" s="103"/>
      <c r="G2748" s="103"/>
      <c r="H2748" s="103"/>
      <c r="I2748" s="103"/>
    </row>
    <row r="2749" spans="1:9" s="26" customFormat="1" x14ac:dyDescent="0.25">
      <c r="A2749" s="38"/>
      <c r="C2749" s="38"/>
      <c r="D2749" s="142"/>
      <c r="E2749" s="140"/>
      <c r="F2749" s="103"/>
      <c r="G2749" s="103"/>
      <c r="H2749" s="103"/>
      <c r="I2749" s="103"/>
    </row>
    <row r="2750" spans="1:9" s="26" customFormat="1" x14ac:dyDescent="0.25">
      <c r="A2750" s="38"/>
      <c r="C2750" s="38"/>
      <c r="D2750" s="142"/>
      <c r="E2750" s="140"/>
      <c r="F2750" s="103"/>
      <c r="G2750" s="103"/>
      <c r="H2750" s="103"/>
      <c r="I2750" s="103"/>
    </row>
    <row r="2751" spans="1:9" s="26" customFormat="1" x14ac:dyDescent="0.25">
      <c r="A2751" s="38"/>
      <c r="C2751" s="38"/>
      <c r="D2751" s="142"/>
      <c r="E2751" s="140"/>
      <c r="F2751" s="103"/>
      <c r="G2751" s="103"/>
      <c r="H2751" s="103"/>
      <c r="I2751" s="103"/>
    </row>
    <row r="2752" spans="1:9" s="26" customFormat="1" x14ac:dyDescent="0.25">
      <c r="A2752" s="38"/>
      <c r="C2752" s="38"/>
      <c r="D2752" s="142"/>
      <c r="E2752" s="140"/>
      <c r="F2752" s="103"/>
      <c r="G2752" s="103"/>
      <c r="H2752" s="103"/>
      <c r="I2752" s="103"/>
    </row>
    <row r="2753" spans="1:9" s="26" customFormat="1" x14ac:dyDescent="0.25">
      <c r="A2753" s="38"/>
      <c r="C2753" s="38"/>
      <c r="D2753" s="142"/>
      <c r="E2753" s="140"/>
      <c r="F2753" s="103"/>
      <c r="G2753" s="103"/>
      <c r="H2753" s="103"/>
      <c r="I2753" s="103"/>
    </row>
    <row r="2754" spans="1:9" s="26" customFormat="1" x14ac:dyDescent="0.25">
      <c r="A2754" s="38"/>
      <c r="C2754" s="38"/>
      <c r="D2754" s="142"/>
      <c r="E2754" s="140"/>
      <c r="F2754" s="103"/>
      <c r="G2754" s="103"/>
      <c r="H2754" s="103"/>
      <c r="I2754" s="103"/>
    </row>
    <row r="2755" spans="1:9" s="26" customFormat="1" x14ac:dyDescent="0.25">
      <c r="A2755" s="38"/>
      <c r="C2755" s="38"/>
      <c r="D2755" s="142"/>
      <c r="E2755" s="140"/>
      <c r="F2755" s="103"/>
      <c r="G2755" s="103"/>
      <c r="H2755" s="103"/>
      <c r="I2755" s="103"/>
    </row>
    <row r="2756" spans="1:9" s="26" customFormat="1" x14ac:dyDescent="0.25">
      <c r="A2756" s="38"/>
      <c r="C2756" s="38"/>
      <c r="D2756" s="142"/>
      <c r="E2756" s="140"/>
      <c r="F2756" s="103"/>
      <c r="G2756" s="103"/>
      <c r="H2756" s="103"/>
      <c r="I2756" s="103"/>
    </row>
    <row r="2757" spans="1:9" s="26" customFormat="1" x14ac:dyDescent="0.25">
      <c r="A2757" s="38"/>
      <c r="C2757" s="38"/>
      <c r="D2757" s="142"/>
      <c r="E2757" s="140"/>
      <c r="F2757" s="103"/>
      <c r="G2757" s="103"/>
      <c r="H2757" s="103"/>
      <c r="I2757" s="103"/>
    </row>
    <row r="2758" spans="1:9" s="26" customFormat="1" x14ac:dyDescent="0.25">
      <c r="A2758" s="38"/>
      <c r="C2758" s="38"/>
      <c r="D2758" s="142"/>
      <c r="E2758" s="140"/>
      <c r="F2758" s="103"/>
      <c r="G2758" s="103"/>
      <c r="H2758" s="103"/>
      <c r="I2758" s="103"/>
    </row>
    <row r="2759" spans="1:9" s="26" customFormat="1" x14ac:dyDescent="0.25">
      <c r="A2759" s="38"/>
      <c r="C2759" s="38"/>
      <c r="D2759" s="142"/>
      <c r="E2759" s="140"/>
      <c r="F2759" s="103"/>
      <c r="G2759" s="103"/>
      <c r="H2759" s="103"/>
      <c r="I2759" s="103"/>
    </row>
    <row r="2760" spans="1:9" s="26" customFormat="1" x14ac:dyDescent="0.25">
      <c r="A2760" s="38"/>
      <c r="C2760" s="38"/>
      <c r="D2760" s="142"/>
      <c r="E2760" s="140"/>
      <c r="F2760" s="103"/>
      <c r="G2760" s="103"/>
      <c r="H2760" s="103"/>
      <c r="I2760" s="103"/>
    </row>
    <row r="2761" spans="1:9" s="26" customFormat="1" x14ac:dyDescent="0.25">
      <c r="A2761" s="38"/>
      <c r="C2761" s="38"/>
      <c r="D2761" s="142"/>
      <c r="E2761" s="140"/>
      <c r="F2761" s="103"/>
      <c r="G2761" s="103"/>
      <c r="H2761" s="103"/>
      <c r="I2761" s="103"/>
    </row>
    <row r="2762" spans="1:9" s="26" customFormat="1" x14ac:dyDescent="0.25">
      <c r="A2762" s="38"/>
      <c r="C2762" s="38"/>
      <c r="D2762" s="142"/>
      <c r="E2762" s="140"/>
      <c r="F2762" s="103"/>
      <c r="G2762" s="103"/>
      <c r="H2762" s="103"/>
      <c r="I2762" s="103"/>
    </row>
    <row r="2763" spans="1:9" s="26" customFormat="1" x14ac:dyDescent="0.25">
      <c r="A2763" s="38"/>
      <c r="C2763" s="38"/>
      <c r="D2763" s="142"/>
      <c r="E2763" s="140"/>
      <c r="F2763" s="103"/>
      <c r="G2763" s="103"/>
      <c r="H2763" s="103"/>
      <c r="I2763" s="103"/>
    </row>
    <row r="2764" spans="1:9" s="26" customFormat="1" x14ac:dyDescent="0.25">
      <c r="A2764" s="38"/>
      <c r="C2764" s="38"/>
      <c r="D2764" s="142"/>
      <c r="E2764" s="140"/>
      <c r="F2764" s="103"/>
      <c r="G2764" s="103"/>
      <c r="H2764" s="103"/>
      <c r="I2764" s="103"/>
    </row>
    <row r="2765" spans="1:9" s="26" customFormat="1" x14ac:dyDescent="0.25">
      <c r="A2765" s="38"/>
      <c r="C2765" s="38"/>
      <c r="D2765" s="142"/>
      <c r="E2765" s="140"/>
      <c r="F2765" s="103"/>
      <c r="G2765" s="103"/>
      <c r="H2765" s="103"/>
      <c r="I2765" s="103"/>
    </row>
    <row r="2766" spans="1:9" s="26" customFormat="1" x14ac:dyDescent="0.25">
      <c r="A2766" s="38"/>
      <c r="C2766" s="38"/>
      <c r="D2766" s="142"/>
      <c r="E2766" s="140"/>
      <c r="F2766" s="103"/>
      <c r="G2766" s="103"/>
      <c r="H2766" s="103"/>
      <c r="I2766" s="103"/>
    </row>
    <row r="2767" spans="1:9" s="26" customFormat="1" x14ac:dyDescent="0.25">
      <c r="A2767" s="38"/>
      <c r="C2767" s="38"/>
      <c r="D2767" s="142"/>
      <c r="E2767" s="140"/>
      <c r="F2767" s="103"/>
      <c r="G2767" s="103"/>
      <c r="H2767" s="103"/>
      <c r="I2767" s="103"/>
    </row>
    <row r="2768" spans="1:9" s="26" customFormat="1" x14ac:dyDescent="0.25">
      <c r="A2768" s="38"/>
      <c r="C2768" s="38"/>
      <c r="D2768" s="142"/>
      <c r="E2768" s="140"/>
      <c r="F2768" s="103"/>
      <c r="G2768" s="103"/>
      <c r="H2768" s="103"/>
      <c r="I2768" s="103"/>
    </row>
    <row r="2769" spans="1:9" s="26" customFormat="1" x14ac:dyDescent="0.25">
      <c r="A2769" s="38"/>
      <c r="C2769" s="38"/>
      <c r="D2769" s="142"/>
      <c r="E2769" s="140"/>
      <c r="F2769" s="103"/>
      <c r="G2769" s="103"/>
      <c r="H2769" s="103"/>
      <c r="I2769" s="103"/>
    </row>
    <row r="2770" spans="1:9" s="26" customFormat="1" x14ac:dyDescent="0.25">
      <c r="A2770" s="38"/>
      <c r="C2770" s="38"/>
      <c r="D2770" s="142"/>
      <c r="E2770" s="140"/>
      <c r="F2770" s="103"/>
      <c r="G2770" s="103"/>
      <c r="H2770" s="103"/>
      <c r="I2770" s="103"/>
    </row>
    <row r="2771" spans="1:9" s="26" customFormat="1" x14ac:dyDescent="0.25">
      <c r="A2771" s="38"/>
      <c r="C2771" s="38"/>
      <c r="D2771" s="142"/>
      <c r="E2771" s="140"/>
      <c r="F2771" s="103"/>
      <c r="G2771" s="103"/>
      <c r="H2771" s="103"/>
      <c r="I2771" s="103"/>
    </row>
    <row r="2772" spans="1:9" s="26" customFormat="1" x14ac:dyDescent="0.25">
      <c r="A2772" s="38"/>
      <c r="C2772" s="38"/>
      <c r="D2772" s="142"/>
      <c r="E2772" s="140"/>
      <c r="F2772" s="103"/>
      <c r="G2772" s="103"/>
      <c r="H2772" s="103"/>
      <c r="I2772" s="103"/>
    </row>
    <row r="2773" spans="1:9" s="26" customFormat="1" x14ac:dyDescent="0.25">
      <c r="A2773" s="38"/>
      <c r="C2773" s="38"/>
      <c r="D2773" s="142"/>
      <c r="E2773" s="140"/>
      <c r="F2773" s="103"/>
      <c r="G2773" s="103"/>
      <c r="H2773" s="103"/>
      <c r="I2773" s="103"/>
    </row>
    <row r="2774" spans="1:9" s="26" customFormat="1" x14ac:dyDescent="0.25">
      <c r="A2774" s="38"/>
      <c r="C2774" s="38"/>
      <c r="D2774" s="142"/>
      <c r="E2774" s="140"/>
      <c r="F2774" s="103"/>
      <c r="G2774" s="103"/>
      <c r="H2774" s="103"/>
      <c r="I2774" s="103"/>
    </row>
    <row r="2775" spans="1:9" s="26" customFormat="1" x14ac:dyDescent="0.25">
      <c r="A2775" s="38"/>
      <c r="C2775" s="38"/>
      <c r="D2775" s="142"/>
      <c r="E2775" s="140"/>
      <c r="F2775" s="103"/>
      <c r="G2775" s="103"/>
      <c r="H2775" s="103"/>
      <c r="I2775" s="103"/>
    </row>
    <row r="2776" spans="1:9" s="26" customFormat="1" x14ac:dyDescent="0.25">
      <c r="A2776" s="38"/>
      <c r="C2776" s="38"/>
      <c r="D2776" s="142"/>
      <c r="E2776" s="140"/>
      <c r="F2776" s="103"/>
      <c r="G2776" s="103"/>
      <c r="H2776" s="103"/>
      <c r="I2776" s="103"/>
    </row>
    <row r="2777" spans="1:9" s="26" customFormat="1" x14ac:dyDescent="0.25">
      <c r="A2777" s="38"/>
      <c r="C2777" s="38"/>
      <c r="D2777" s="142"/>
      <c r="E2777" s="140"/>
      <c r="F2777" s="103"/>
      <c r="G2777" s="103"/>
      <c r="H2777" s="103"/>
      <c r="I2777" s="103"/>
    </row>
    <row r="2778" spans="1:9" s="26" customFormat="1" x14ac:dyDescent="0.25">
      <c r="A2778" s="38"/>
      <c r="C2778" s="38"/>
      <c r="D2778" s="142"/>
      <c r="E2778" s="140"/>
      <c r="F2778" s="103"/>
      <c r="G2778" s="103"/>
      <c r="H2778" s="103"/>
      <c r="I2778" s="103"/>
    </row>
    <row r="2779" spans="1:9" s="26" customFormat="1" x14ac:dyDescent="0.25">
      <c r="A2779" s="38"/>
      <c r="C2779" s="38"/>
      <c r="D2779" s="142"/>
      <c r="E2779" s="140"/>
      <c r="F2779" s="103"/>
      <c r="G2779" s="103"/>
      <c r="H2779" s="103"/>
      <c r="I2779" s="103"/>
    </row>
    <row r="2780" spans="1:9" s="26" customFormat="1" x14ac:dyDescent="0.25">
      <c r="A2780" s="38"/>
      <c r="C2780" s="38"/>
      <c r="D2780" s="142"/>
      <c r="E2780" s="140"/>
      <c r="F2780" s="103"/>
      <c r="G2780" s="103"/>
      <c r="H2780" s="103"/>
      <c r="I2780" s="103"/>
    </row>
    <row r="2781" spans="1:9" s="26" customFormat="1" x14ac:dyDescent="0.25">
      <c r="A2781" s="38"/>
      <c r="C2781" s="38"/>
      <c r="D2781" s="142"/>
      <c r="E2781" s="140"/>
      <c r="F2781" s="103"/>
      <c r="G2781" s="103"/>
      <c r="H2781" s="103"/>
      <c r="I2781" s="103"/>
    </row>
    <row r="2782" spans="1:9" s="26" customFormat="1" x14ac:dyDescent="0.25">
      <c r="A2782" s="38"/>
      <c r="C2782" s="38"/>
      <c r="D2782" s="142"/>
      <c r="E2782" s="140"/>
      <c r="F2782" s="103"/>
      <c r="G2782" s="103"/>
      <c r="H2782" s="103"/>
      <c r="I2782" s="103"/>
    </row>
    <row r="2783" spans="1:9" s="26" customFormat="1" x14ac:dyDescent="0.25">
      <c r="A2783" s="38"/>
      <c r="C2783" s="38"/>
      <c r="D2783" s="142"/>
      <c r="E2783" s="140"/>
      <c r="F2783" s="103"/>
      <c r="G2783" s="103"/>
      <c r="H2783" s="103"/>
      <c r="I2783" s="103"/>
    </row>
    <row r="2784" spans="1:9" s="26" customFormat="1" x14ac:dyDescent="0.25">
      <c r="A2784" s="38"/>
      <c r="C2784" s="38"/>
      <c r="D2784" s="142"/>
      <c r="E2784" s="140"/>
      <c r="F2784" s="103"/>
      <c r="G2784" s="103"/>
      <c r="H2784" s="103"/>
      <c r="I2784" s="103"/>
    </row>
    <row r="2785" spans="1:9" s="26" customFormat="1" x14ac:dyDescent="0.25">
      <c r="A2785" s="38"/>
      <c r="C2785" s="38"/>
      <c r="D2785" s="142"/>
      <c r="E2785" s="140"/>
      <c r="F2785" s="103"/>
      <c r="G2785" s="103"/>
      <c r="H2785" s="103"/>
      <c r="I2785" s="103"/>
    </row>
    <row r="2786" spans="1:9" s="26" customFormat="1" x14ac:dyDescent="0.25">
      <c r="A2786" s="38"/>
      <c r="C2786" s="38"/>
      <c r="D2786" s="142"/>
      <c r="E2786" s="140"/>
      <c r="F2786" s="103"/>
      <c r="G2786" s="103"/>
      <c r="H2786" s="103"/>
      <c r="I2786" s="103"/>
    </row>
    <row r="2787" spans="1:9" s="26" customFormat="1" x14ac:dyDescent="0.25">
      <c r="A2787" s="38"/>
      <c r="C2787" s="38"/>
      <c r="D2787" s="142"/>
      <c r="E2787" s="140"/>
      <c r="F2787" s="103"/>
      <c r="G2787" s="103"/>
      <c r="H2787" s="103"/>
      <c r="I2787" s="103"/>
    </row>
    <row r="2788" spans="1:9" s="26" customFormat="1" x14ac:dyDescent="0.25">
      <c r="A2788" s="38"/>
      <c r="C2788" s="38"/>
      <c r="D2788" s="142"/>
      <c r="E2788" s="140"/>
      <c r="F2788" s="103"/>
      <c r="G2788" s="103"/>
      <c r="H2788" s="103"/>
      <c r="I2788" s="103"/>
    </row>
    <row r="2789" spans="1:9" s="26" customFormat="1" x14ac:dyDescent="0.25">
      <c r="A2789" s="38"/>
      <c r="C2789" s="38"/>
      <c r="D2789" s="142"/>
      <c r="E2789" s="140"/>
      <c r="F2789" s="103"/>
      <c r="G2789" s="103"/>
      <c r="H2789" s="103"/>
      <c r="I2789" s="103"/>
    </row>
    <row r="2790" spans="1:9" s="26" customFormat="1" x14ac:dyDescent="0.25">
      <c r="A2790" s="38"/>
      <c r="C2790" s="38"/>
      <c r="D2790" s="142"/>
      <c r="E2790" s="140"/>
      <c r="F2790" s="103"/>
      <c r="G2790" s="103"/>
      <c r="H2790" s="103"/>
      <c r="I2790" s="103"/>
    </row>
    <row r="2791" spans="1:9" s="26" customFormat="1" x14ac:dyDescent="0.25">
      <c r="A2791" s="38"/>
      <c r="C2791" s="38"/>
      <c r="D2791" s="142"/>
      <c r="E2791" s="140"/>
      <c r="F2791" s="103"/>
      <c r="G2791" s="103"/>
      <c r="H2791" s="103"/>
      <c r="I2791" s="103"/>
    </row>
    <row r="2792" spans="1:9" s="26" customFormat="1" x14ac:dyDescent="0.25">
      <c r="A2792" s="38"/>
      <c r="C2792" s="38"/>
      <c r="D2792" s="142"/>
      <c r="E2792" s="140"/>
      <c r="F2792" s="103"/>
      <c r="G2792" s="103"/>
      <c r="H2792" s="103"/>
      <c r="I2792" s="103"/>
    </row>
    <row r="2793" spans="1:9" s="26" customFormat="1" x14ac:dyDescent="0.25">
      <c r="A2793" s="38"/>
      <c r="C2793" s="38"/>
      <c r="D2793" s="142"/>
      <c r="E2793" s="140"/>
      <c r="F2793" s="103"/>
      <c r="G2793" s="103"/>
      <c r="H2793" s="103"/>
      <c r="I2793" s="103"/>
    </row>
    <row r="2794" spans="1:9" s="26" customFormat="1" x14ac:dyDescent="0.25">
      <c r="A2794" s="38"/>
      <c r="C2794" s="38"/>
      <c r="D2794" s="142"/>
      <c r="E2794" s="140"/>
      <c r="F2794" s="103"/>
      <c r="G2794" s="103"/>
      <c r="H2794" s="103"/>
      <c r="I2794" s="103"/>
    </row>
    <row r="2795" spans="1:9" s="26" customFormat="1" x14ac:dyDescent="0.25">
      <c r="A2795" s="38"/>
      <c r="C2795" s="38"/>
      <c r="D2795" s="142"/>
      <c r="E2795" s="140"/>
      <c r="F2795" s="103"/>
      <c r="G2795" s="103"/>
      <c r="H2795" s="103"/>
      <c r="I2795" s="103"/>
    </row>
    <row r="2796" spans="1:9" s="26" customFormat="1" x14ac:dyDescent="0.25">
      <c r="A2796" s="38"/>
      <c r="C2796" s="38"/>
      <c r="D2796" s="142"/>
      <c r="E2796" s="140"/>
      <c r="F2796" s="103"/>
      <c r="G2796" s="103"/>
      <c r="H2796" s="103"/>
      <c r="I2796" s="103"/>
    </row>
    <row r="2797" spans="1:9" s="26" customFormat="1" x14ac:dyDescent="0.25">
      <c r="A2797" s="38"/>
      <c r="C2797" s="38"/>
      <c r="D2797" s="142"/>
      <c r="E2797" s="140"/>
      <c r="F2797" s="103"/>
      <c r="G2797" s="103"/>
      <c r="H2797" s="103"/>
      <c r="I2797" s="103"/>
    </row>
    <row r="2798" spans="1:9" s="26" customFormat="1" x14ac:dyDescent="0.25">
      <c r="A2798" s="38"/>
      <c r="C2798" s="38"/>
      <c r="D2798" s="142"/>
      <c r="E2798" s="140"/>
      <c r="F2798" s="103"/>
      <c r="G2798" s="103"/>
      <c r="H2798" s="103"/>
      <c r="I2798" s="103"/>
    </row>
    <row r="2799" spans="1:9" s="26" customFormat="1" x14ac:dyDescent="0.25">
      <c r="A2799" s="38"/>
      <c r="C2799" s="38"/>
      <c r="D2799" s="142"/>
      <c r="E2799" s="140"/>
      <c r="F2799" s="103"/>
      <c r="G2799" s="103"/>
      <c r="H2799" s="103"/>
      <c r="I2799" s="103"/>
    </row>
    <row r="2800" spans="1:9" s="26" customFormat="1" x14ac:dyDescent="0.25">
      <c r="A2800" s="38"/>
      <c r="C2800" s="38"/>
      <c r="D2800" s="142"/>
      <c r="E2800" s="140"/>
      <c r="F2800" s="103"/>
      <c r="G2800" s="103"/>
      <c r="H2800" s="103"/>
      <c r="I2800" s="103"/>
    </row>
    <row r="2801" spans="1:9" s="26" customFormat="1" x14ac:dyDescent="0.25">
      <c r="A2801" s="38"/>
      <c r="C2801" s="38"/>
      <c r="D2801" s="142"/>
      <c r="E2801" s="140"/>
      <c r="F2801" s="103"/>
      <c r="G2801" s="103"/>
      <c r="H2801" s="103"/>
      <c r="I2801" s="103"/>
    </row>
    <row r="2802" spans="1:9" s="26" customFormat="1" x14ac:dyDescent="0.25">
      <c r="A2802" s="38"/>
      <c r="C2802" s="38"/>
      <c r="D2802" s="142"/>
      <c r="E2802" s="140"/>
      <c r="F2802" s="103"/>
      <c r="G2802" s="103"/>
      <c r="H2802" s="103"/>
      <c r="I2802" s="103"/>
    </row>
    <row r="2803" spans="1:9" s="26" customFormat="1" x14ac:dyDescent="0.25">
      <c r="A2803" s="38"/>
      <c r="C2803" s="38"/>
      <c r="D2803" s="142"/>
      <c r="E2803" s="140"/>
      <c r="F2803" s="103"/>
      <c r="G2803" s="103"/>
      <c r="H2803" s="103"/>
      <c r="I2803" s="103"/>
    </row>
    <row r="2804" spans="1:9" s="26" customFormat="1" x14ac:dyDescent="0.25">
      <c r="A2804" s="38"/>
      <c r="C2804" s="38"/>
      <c r="D2804" s="142"/>
      <c r="E2804" s="140"/>
      <c r="F2804" s="103"/>
      <c r="G2804" s="103"/>
      <c r="H2804" s="103"/>
      <c r="I2804" s="103"/>
    </row>
    <row r="2805" spans="1:9" s="26" customFormat="1" x14ac:dyDescent="0.25">
      <c r="A2805" s="38"/>
      <c r="C2805" s="38"/>
      <c r="D2805" s="142"/>
      <c r="E2805" s="140"/>
      <c r="F2805" s="103"/>
      <c r="G2805" s="103"/>
      <c r="H2805" s="103"/>
      <c r="I2805" s="103"/>
    </row>
    <row r="2806" spans="1:9" s="26" customFormat="1" x14ac:dyDescent="0.25">
      <c r="A2806" s="38"/>
      <c r="C2806" s="38"/>
      <c r="D2806" s="142"/>
      <c r="E2806" s="140"/>
      <c r="F2806" s="103"/>
      <c r="G2806" s="103"/>
      <c r="H2806" s="103"/>
      <c r="I2806" s="103"/>
    </row>
    <row r="2807" spans="1:9" s="26" customFormat="1" x14ac:dyDescent="0.25">
      <c r="A2807" s="38"/>
      <c r="C2807" s="38"/>
      <c r="D2807" s="142"/>
      <c r="E2807" s="140"/>
      <c r="F2807" s="103"/>
      <c r="G2807" s="103"/>
      <c r="H2807" s="103"/>
      <c r="I2807" s="103"/>
    </row>
    <row r="2808" spans="1:9" s="26" customFormat="1" x14ac:dyDescent="0.25">
      <c r="A2808" s="38"/>
      <c r="C2808" s="38"/>
      <c r="D2808" s="142"/>
      <c r="E2808" s="140"/>
      <c r="F2808" s="103"/>
      <c r="G2808" s="103"/>
      <c r="H2808" s="103"/>
      <c r="I2808" s="103"/>
    </row>
    <row r="2809" spans="1:9" s="26" customFormat="1" x14ac:dyDescent="0.25">
      <c r="A2809" s="38"/>
      <c r="C2809" s="38"/>
      <c r="D2809" s="142"/>
      <c r="E2809" s="140"/>
      <c r="F2809" s="103"/>
      <c r="G2809" s="103"/>
      <c r="H2809" s="103"/>
      <c r="I2809" s="103"/>
    </row>
    <row r="2810" spans="1:9" s="26" customFormat="1" x14ac:dyDescent="0.25">
      <c r="A2810" s="38"/>
      <c r="C2810" s="38"/>
      <c r="D2810" s="142"/>
      <c r="E2810" s="140"/>
      <c r="F2810" s="103"/>
      <c r="G2810" s="103"/>
      <c r="H2810" s="103"/>
      <c r="I2810" s="103"/>
    </row>
    <row r="2811" spans="1:9" s="26" customFormat="1" x14ac:dyDescent="0.25">
      <c r="A2811" s="38"/>
      <c r="C2811" s="38"/>
      <c r="D2811" s="142"/>
      <c r="E2811" s="140"/>
      <c r="F2811" s="103"/>
      <c r="G2811" s="103"/>
      <c r="H2811" s="103"/>
      <c r="I2811" s="103"/>
    </row>
    <row r="2812" spans="1:9" s="26" customFormat="1" x14ac:dyDescent="0.25">
      <c r="A2812" s="38"/>
      <c r="C2812" s="38"/>
      <c r="D2812" s="142"/>
      <c r="E2812" s="140"/>
      <c r="F2812" s="103"/>
      <c r="G2812" s="103"/>
      <c r="H2812" s="103"/>
      <c r="I2812" s="103"/>
    </row>
    <row r="2813" spans="1:9" s="26" customFormat="1" x14ac:dyDescent="0.25">
      <c r="A2813" s="38"/>
      <c r="C2813" s="38"/>
      <c r="D2813" s="142"/>
      <c r="E2813" s="140"/>
      <c r="F2813" s="103"/>
      <c r="G2813" s="103"/>
      <c r="H2813" s="103"/>
      <c r="I2813" s="103"/>
    </row>
    <row r="2814" spans="1:9" s="26" customFormat="1" x14ac:dyDescent="0.25">
      <c r="A2814" s="38"/>
      <c r="C2814" s="38"/>
      <c r="D2814" s="142"/>
      <c r="E2814" s="140"/>
      <c r="F2814" s="103"/>
      <c r="G2814" s="103"/>
      <c r="H2814" s="103"/>
      <c r="I2814" s="103"/>
    </row>
    <row r="2815" spans="1:9" s="26" customFormat="1" x14ac:dyDescent="0.25">
      <c r="A2815" s="38"/>
      <c r="C2815" s="38"/>
      <c r="D2815" s="142"/>
      <c r="E2815" s="140"/>
      <c r="F2815" s="103"/>
      <c r="G2815" s="103"/>
      <c r="H2815" s="103"/>
      <c r="I2815" s="103"/>
    </row>
    <row r="2816" spans="1:9" s="26" customFormat="1" x14ac:dyDescent="0.25">
      <c r="A2816" s="38"/>
      <c r="C2816" s="38"/>
      <c r="D2816" s="142"/>
      <c r="E2816" s="140"/>
      <c r="F2816" s="103"/>
      <c r="G2816" s="103"/>
      <c r="H2816" s="103"/>
      <c r="I2816" s="103"/>
    </row>
    <row r="2817" spans="1:9" s="26" customFormat="1" x14ac:dyDescent="0.25">
      <c r="A2817" s="38"/>
      <c r="C2817" s="38"/>
      <c r="D2817" s="142"/>
      <c r="E2817" s="140"/>
      <c r="F2817" s="103"/>
      <c r="G2817" s="103"/>
      <c r="H2817" s="103"/>
      <c r="I2817" s="103"/>
    </row>
    <row r="2818" spans="1:9" s="26" customFormat="1" x14ac:dyDescent="0.25">
      <c r="A2818" s="38"/>
      <c r="C2818" s="38"/>
      <c r="D2818" s="142"/>
      <c r="E2818" s="140"/>
      <c r="F2818" s="103"/>
      <c r="G2818" s="103"/>
      <c r="H2818" s="103"/>
      <c r="I2818" s="103"/>
    </row>
    <row r="2819" spans="1:9" s="26" customFormat="1" x14ac:dyDescent="0.25">
      <c r="A2819" s="38"/>
      <c r="C2819" s="38"/>
      <c r="D2819" s="142"/>
      <c r="E2819" s="140"/>
      <c r="F2819" s="103"/>
      <c r="G2819" s="103"/>
      <c r="H2819" s="103"/>
      <c r="I2819" s="103"/>
    </row>
    <row r="2820" spans="1:9" s="26" customFormat="1" x14ac:dyDescent="0.25">
      <c r="A2820" s="38"/>
      <c r="C2820" s="38"/>
      <c r="D2820" s="142"/>
      <c r="E2820" s="140"/>
      <c r="F2820" s="103"/>
      <c r="G2820" s="103"/>
      <c r="H2820" s="103"/>
      <c r="I2820" s="103"/>
    </row>
    <row r="2821" spans="1:9" s="26" customFormat="1" x14ac:dyDescent="0.25">
      <c r="A2821" s="38"/>
      <c r="C2821" s="38"/>
      <c r="D2821" s="142"/>
      <c r="E2821" s="140"/>
      <c r="F2821" s="103"/>
      <c r="G2821" s="103"/>
      <c r="H2821" s="103"/>
      <c r="I2821" s="103"/>
    </row>
    <row r="2822" spans="1:9" s="26" customFormat="1" x14ac:dyDescent="0.25">
      <c r="A2822" s="38"/>
      <c r="C2822" s="38"/>
      <c r="D2822" s="142"/>
      <c r="E2822" s="140"/>
      <c r="F2822" s="103"/>
      <c r="G2822" s="103"/>
      <c r="H2822" s="103"/>
      <c r="I2822" s="103"/>
    </row>
    <row r="2823" spans="1:9" s="26" customFormat="1" x14ac:dyDescent="0.25">
      <c r="A2823" s="38"/>
      <c r="C2823" s="38"/>
      <c r="D2823" s="142"/>
      <c r="E2823" s="140"/>
      <c r="F2823" s="103"/>
      <c r="G2823" s="103"/>
      <c r="H2823" s="103"/>
      <c r="I2823" s="103"/>
    </row>
    <row r="2824" spans="1:9" s="26" customFormat="1" x14ac:dyDescent="0.25">
      <c r="A2824" s="38"/>
      <c r="C2824" s="38"/>
      <c r="D2824" s="142"/>
      <c r="E2824" s="140"/>
      <c r="F2824" s="103"/>
      <c r="G2824" s="103"/>
      <c r="H2824" s="103"/>
      <c r="I2824" s="103"/>
    </row>
    <row r="2825" spans="1:9" s="26" customFormat="1" x14ac:dyDescent="0.25">
      <c r="A2825" s="38"/>
      <c r="C2825" s="38"/>
      <c r="D2825" s="142"/>
      <c r="E2825" s="140"/>
      <c r="F2825" s="103"/>
      <c r="G2825" s="103"/>
      <c r="H2825" s="103"/>
      <c r="I2825" s="103"/>
    </row>
    <row r="2826" spans="1:9" s="26" customFormat="1" x14ac:dyDescent="0.25">
      <c r="A2826" s="38"/>
      <c r="C2826" s="38"/>
      <c r="D2826" s="142"/>
      <c r="E2826" s="140"/>
      <c r="F2826" s="103"/>
      <c r="G2826" s="103"/>
      <c r="H2826" s="103"/>
      <c r="I2826" s="103"/>
    </row>
    <row r="2827" spans="1:9" s="26" customFormat="1" x14ac:dyDescent="0.25">
      <c r="A2827" s="38"/>
      <c r="C2827" s="38"/>
      <c r="D2827" s="142"/>
      <c r="E2827" s="140"/>
      <c r="F2827" s="103"/>
      <c r="G2827" s="103"/>
      <c r="H2827" s="103"/>
      <c r="I2827" s="103"/>
    </row>
    <row r="2828" spans="1:9" s="26" customFormat="1" x14ac:dyDescent="0.25">
      <c r="A2828" s="38"/>
      <c r="C2828" s="38"/>
      <c r="D2828" s="142"/>
      <c r="E2828" s="140"/>
      <c r="F2828" s="103"/>
      <c r="G2828" s="103"/>
      <c r="H2828" s="103"/>
      <c r="I2828" s="103"/>
    </row>
    <row r="2829" spans="1:9" s="26" customFormat="1" x14ac:dyDescent="0.25">
      <c r="A2829" s="38"/>
      <c r="C2829" s="38"/>
      <c r="D2829" s="142"/>
      <c r="E2829" s="140"/>
      <c r="F2829" s="103"/>
      <c r="G2829" s="103"/>
      <c r="H2829" s="103"/>
      <c r="I2829" s="103"/>
    </row>
    <row r="2830" spans="1:9" s="26" customFormat="1" x14ac:dyDescent="0.25">
      <c r="A2830" s="38"/>
      <c r="C2830" s="38"/>
      <c r="D2830" s="142"/>
      <c r="E2830" s="140"/>
      <c r="F2830" s="103"/>
      <c r="G2830" s="103"/>
      <c r="H2830" s="103"/>
      <c r="I2830" s="103"/>
    </row>
    <row r="2831" spans="1:9" s="26" customFormat="1" x14ac:dyDescent="0.25">
      <c r="A2831" s="38"/>
      <c r="C2831" s="38"/>
      <c r="D2831" s="142"/>
      <c r="E2831" s="140"/>
      <c r="F2831" s="103"/>
      <c r="G2831" s="103"/>
      <c r="H2831" s="103"/>
      <c r="I2831" s="103"/>
    </row>
    <row r="2832" spans="1:9" s="26" customFormat="1" x14ac:dyDescent="0.25">
      <c r="A2832" s="38"/>
      <c r="C2832" s="38"/>
      <c r="D2832" s="142"/>
      <c r="E2832" s="140"/>
      <c r="F2832" s="103"/>
      <c r="G2832" s="103"/>
      <c r="H2832" s="103"/>
      <c r="I2832" s="103"/>
    </row>
    <row r="2833" spans="1:9" s="26" customFormat="1" x14ac:dyDescent="0.25">
      <c r="A2833" s="38"/>
      <c r="C2833" s="38"/>
      <c r="D2833" s="142"/>
      <c r="E2833" s="140"/>
      <c r="F2833" s="103"/>
      <c r="G2833" s="103"/>
      <c r="H2833" s="103"/>
      <c r="I2833" s="103"/>
    </row>
    <row r="2834" spans="1:9" s="26" customFormat="1" x14ac:dyDescent="0.25">
      <c r="A2834" s="38"/>
      <c r="C2834" s="38"/>
      <c r="D2834" s="142"/>
      <c r="E2834" s="140"/>
      <c r="F2834" s="103"/>
      <c r="G2834" s="103"/>
      <c r="H2834" s="103"/>
      <c r="I2834" s="103"/>
    </row>
    <row r="2835" spans="1:9" s="26" customFormat="1" x14ac:dyDescent="0.25">
      <c r="A2835" s="38"/>
      <c r="C2835" s="38"/>
      <c r="D2835" s="142"/>
      <c r="E2835" s="140"/>
      <c r="F2835" s="103"/>
      <c r="G2835" s="103"/>
      <c r="H2835" s="103"/>
      <c r="I2835" s="103"/>
    </row>
    <row r="2836" spans="1:9" s="26" customFormat="1" x14ac:dyDescent="0.25">
      <c r="A2836" s="38"/>
      <c r="C2836" s="38"/>
      <c r="D2836" s="142"/>
      <c r="E2836" s="140"/>
      <c r="F2836" s="103"/>
      <c r="G2836" s="103"/>
      <c r="H2836" s="103"/>
      <c r="I2836" s="103"/>
    </row>
    <row r="2837" spans="1:9" s="26" customFormat="1" x14ac:dyDescent="0.25">
      <c r="A2837" s="38"/>
      <c r="C2837" s="38"/>
      <c r="D2837" s="142"/>
      <c r="E2837" s="140"/>
      <c r="F2837" s="103"/>
      <c r="G2837" s="103"/>
      <c r="H2837" s="103"/>
      <c r="I2837" s="103"/>
    </row>
    <row r="2838" spans="1:9" s="26" customFormat="1" x14ac:dyDescent="0.25">
      <c r="A2838" s="38"/>
      <c r="C2838" s="38"/>
      <c r="D2838" s="142"/>
      <c r="E2838" s="140"/>
      <c r="F2838" s="103"/>
      <c r="G2838" s="103"/>
      <c r="H2838" s="103"/>
      <c r="I2838" s="103"/>
    </row>
    <row r="2839" spans="1:9" s="26" customFormat="1" x14ac:dyDescent="0.25">
      <c r="A2839" s="38"/>
      <c r="C2839" s="38"/>
      <c r="D2839" s="142"/>
      <c r="E2839" s="140"/>
      <c r="F2839" s="103"/>
      <c r="G2839" s="103"/>
      <c r="H2839" s="103"/>
      <c r="I2839" s="103"/>
    </row>
    <row r="2840" spans="1:9" s="26" customFormat="1" x14ac:dyDescent="0.25">
      <c r="A2840" s="38"/>
      <c r="C2840" s="38"/>
      <c r="D2840" s="142"/>
      <c r="E2840" s="140"/>
      <c r="F2840" s="103"/>
      <c r="G2840" s="103"/>
      <c r="H2840" s="103"/>
      <c r="I2840" s="103"/>
    </row>
    <row r="2841" spans="1:9" s="26" customFormat="1" x14ac:dyDescent="0.25">
      <c r="A2841" s="38"/>
      <c r="C2841" s="38"/>
      <c r="D2841" s="142"/>
      <c r="E2841" s="140"/>
      <c r="F2841" s="103"/>
      <c r="G2841" s="103"/>
      <c r="H2841" s="103"/>
      <c r="I2841" s="103"/>
    </row>
    <row r="2842" spans="1:9" s="26" customFormat="1" x14ac:dyDescent="0.25">
      <c r="A2842" s="38"/>
      <c r="C2842" s="38"/>
      <c r="D2842" s="142"/>
      <c r="E2842" s="140"/>
      <c r="F2842" s="103"/>
      <c r="G2842" s="103"/>
      <c r="H2842" s="103"/>
      <c r="I2842" s="103"/>
    </row>
    <row r="2843" spans="1:9" s="26" customFormat="1" x14ac:dyDescent="0.25">
      <c r="A2843" s="38"/>
      <c r="C2843" s="38"/>
      <c r="D2843" s="142"/>
      <c r="E2843" s="140"/>
      <c r="F2843" s="103"/>
      <c r="G2843" s="103"/>
      <c r="H2843" s="103"/>
      <c r="I2843" s="103"/>
    </row>
    <row r="2844" spans="1:9" s="26" customFormat="1" x14ac:dyDescent="0.25">
      <c r="A2844" s="38"/>
      <c r="C2844" s="38"/>
      <c r="D2844" s="142"/>
      <c r="E2844" s="140"/>
      <c r="F2844" s="103"/>
      <c r="G2844" s="103"/>
      <c r="H2844" s="103"/>
      <c r="I2844" s="103"/>
    </row>
    <row r="2845" spans="1:9" s="26" customFormat="1" x14ac:dyDescent="0.25">
      <c r="A2845" s="38"/>
      <c r="C2845" s="38"/>
      <c r="D2845" s="142"/>
      <c r="E2845" s="140"/>
      <c r="F2845" s="103"/>
      <c r="G2845" s="103"/>
      <c r="H2845" s="103"/>
      <c r="I2845" s="103"/>
    </row>
    <row r="2846" spans="1:9" s="26" customFormat="1" x14ac:dyDescent="0.25">
      <c r="A2846" s="38"/>
      <c r="C2846" s="38"/>
      <c r="D2846" s="142"/>
      <c r="E2846" s="140"/>
      <c r="F2846" s="103"/>
      <c r="G2846" s="103"/>
      <c r="H2846" s="103"/>
      <c r="I2846" s="103"/>
    </row>
    <row r="2847" spans="1:9" s="26" customFormat="1" x14ac:dyDescent="0.25">
      <c r="A2847" s="38"/>
      <c r="C2847" s="38"/>
      <c r="D2847" s="142"/>
      <c r="E2847" s="140"/>
      <c r="F2847" s="103"/>
      <c r="G2847" s="103"/>
      <c r="H2847" s="103"/>
      <c r="I2847" s="103"/>
    </row>
    <row r="2848" spans="1:9" s="26" customFormat="1" x14ac:dyDescent="0.25">
      <c r="A2848" s="38"/>
      <c r="C2848" s="38"/>
      <c r="D2848" s="142"/>
      <c r="E2848" s="140"/>
      <c r="F2848" s="103"/>
      <c r="G2848" s="103"/>
      <c r="H2848" s="103"/>
      <c r="I2848" s="103"/>
    </row>
    <row r="2849" spans="1:9" s="26" customFormat="1" x14ac:dyDescent="0.25">
      <c r="A2849" s="38"/>
      <c r="C2849" s="38"/>
      <c r="D2849" s="142"/>
      <c r="E2849" s="140"/>
      <c r="F2849" s="103"/>
      <c r="G2849" s="103"/>
      <c r="H2849" s="103"/>
      <c r="I2849" s="103"/>
    </row>
    <row r="2850" spans="1:9" s="26" customFormat="1" x14ac:dyDescent="0.25">
      <c r="A2850" s="38"/>
      <c r="C2850" s="38"/>
      <c r="D2850" s="142"/>
      <c r="E2850" s="140"/>
      <c r="F2850" s="103"/>
      <c r="G2850" s="103"/>
      <c r="H2850" s="103"/>
      <c r="I2850" s="103"/>
    </row>
    <row r="2851" spans="1:9" s="26" customFormat="1" x14ac:dyDescent="0.25">
      <c r="A2851" s="38"/>
      <c r="C2851" s="38"/>
      <c r="D2851" s="142"/>
      <c r="E2851" s="140"/>
      <c r="F2851" s="103"/>
      <c r="G2851" s="103"/>
      <c r="H2851" s="103"/>
      <c r="I2851" s="103"/>
    </row>
    <row r="2852" spans="1:9" s="26" customFormat="1" x14ac:dyDescent="0.25">
      <c r="A2852" s="38"/>
      <c r="C2852" s="38"/>
      <c r="D2852" s="142"/>
      <c r="E2852" s="140"/>
      <c r="F2852" s="103"/>
      <c r="G2852" s="103"/>
      <c r="H2852" s="103"/>
      <c r="I2852" s="103"/>
    </row>
    <row r="2853" spans="1:9" s="26" customFormat="1" x14ac:dyDescent="0.25">
      <c r="A2853" s="38"/>
      <c r="C2853" s="38"/>
      <c r="D2853" s="142"/>
      <c r="E2853" s="140"/>
      <c r="F2853" s="103"/>
      <c r="G2853" s="103"/>
      <c r="H2853" s="103"/>
      <c r="I2853" s="103"/>
    </row>
    <row r="2854" spans="1:9" s="26" customFormat="1" x14ac:dyDescent="0.25">
      <c r="A2854" s="38"/>
      <c r="C2854" s="38"/>
      <c r="D2854" s="142"/>
      <c r="E2854" s="140"/>
      <c r="F2854" s="103"/>
      <c r="G2854" s="103"/>
      <c r="H2854" s="103"/>
      <c r="I2854" s="103"/>
    </row>
    <row r="2855" spans="1:9" s="26" customFormat="1" x14ac:dyDescent="0.25">
      <c r="A2855" s="38"/>
      <c r="C2855" s="38"/>
      <c r="D2855" s="142"/>
      <c r="E2855" s="140"/>
      <c r="F2855" s="103"/>
      <c r="G2855" s="103"/>
      <c r="H2855" s="103"/>
      <c r="I2855" s="103"/>
    </row>
    <row r="2856" spans="1:9" s="26" customFormat="1" x14ac:dyDescent="0.25">
      <c r="A2856" s="38"/>
      <c r="C2856" s="38"/>
      <c r="D2856" s="142"/>
      <c r="E2856" s="140"/>
      <c r="F2856" s="103"/>
      <c r="G2856" s="103"/>
      <c r="H2856" s="103"/>
      <c r="I2856" s="103"/>
    </row>
    <row r="2857" spans="1:9" s="26" customFormat="1" x14ac:dyDescent="0.25">
      <c r="A2857" s="38"/>
      <c r="C2857" s="38"/>
      <c r="D2857" s="142"/>
      <c r="E2857" s="140"/>
      <c r="F2857" s="103"/>
      <c r="G2857" s="103"/>
      <c r="H2857" s="103"/>
      <c r="I2857" s="103"/>
    </row>
    <row r="2858" spans="1:9" s="26" customFormat="1" x14ac:dyDescent="0.25">
      <c r="A2858" s="38"/>
      <c r="C2858" s="38"/>
      <c r="D2858" s="142"/>
      <c r="E2858" s="140"/>
      <c r="F2858" s="103"/>
      <c r="G2858" s="103"/>
      <c r="H2858" s="103"/>
      <c r="I2858" s="103"/>
    </row>
    <row r="2859" spans="1:9" s="26" customFormat="1" x14ac:dyDescent="0.25">
      <c r="A2859" s="38"/>
      <c r="C2859" s="38"/>
      <c r="D2859" s="142"/>
      <c r="E2859" s="140"/>
      <c r="F2859" s="103"/>
      <c r="G2859" s="103"/>
      <c r="H2859" s="103"/>
      <c r="I2859" s="103"/>
    </row>
    <row r="2860" spans="1:9" s="26" customFormat="1" x14ac:dyDescent="0.25">
      <c r="A2860" s="38"/>
      <c r="C2860" s="38"/>
      <c r="D2860" s="142"/>
      <c r="E2860" s="140"/>
      <c r="F2860" s="103"/>
      <c r="G2860" s="103"/>
      <c r="H2860" s="103"/>
      <c r="I2860" s="103"/>
    </row>
    <row r="2861" spans="1:9" s="26" customFormat="1" x14ac:dyDescent="0.25">
      <c r="A2861" s="38"/>
      <c r="C2861" s="38"/>
      <c r="D2861" s="142"/>
      <c r="E2861" s="140"/>
      <c r="F2861" s="103"/>
      <c r="G2861" s="103"/>
      <c r="H2861" s="103"/>
      <c r="I2861" s="103"/>
    </row>
    <row r="2862" spans="1:9" s="26" customFormat="1" x14ac:dyDescent="0.25">
      <c r="A2862" s="38"/>
      <c r="C2862" s="38"/>
      <c r="D2862" s="142"/>
      <c r="E2862" s="140"/>
      <c r="F2862" s="103"/>
      <c r="G2862" s="103"/>
      <c r="H2862" s="103"/>
      <c r="I2862" s="103"/>
    </row>
    <row r="2863" spans="1:9" s="26" customFormat="1" x14ac:dyDescent="0.25">
      <c r="A2863" s="38"/>
      <c r="C2863" s="38"/>
      <c r="D2863" s="142"/>
      <c r="E2863" s="140"/>
      <c r="F2863" s="103"/>
      <c r="G2863" s="103"/>
      <c r="H2863" s="103"/>
      <c r="I2863" s="103"/>
    </row>
    <row r="2864" spans="1:9" s="26" customFormat="1" x14ac:dyDescent="0.25">
      <c r="A2864" s="38"/>
      <c r="C2864" s="38"/>
      <c r="D2864" s="142"/>
      <c r="E2864" s="140"/>
      <c r="F2864" s="103"/>
      <c r="G2864" s="103"/>
      <c r="H2864" s="103"/>
      <c r="I2864" s="103"/>
    </row>
    <row r="2865" spans="1:9" s="26" customFormat="1" x14ac:dyDescent="0.25">
      <c r="A2865" s="38"/>
      <c r="C2865" s="38"/>
      <c r="D2865" s="142"/>
      <c r="E2865" s="140"/>
      <c r="F2865" s="103"/>
      <c r="G2865" s="103"/>
      <c r="H2865" s="103"/>
      <c r="I2865" s="103"/>
    </row>
    <row r="2866" spans="1:9" s="26" customFormat="1" x14ac:dyDescent="0.25">
      <c r="A2866" s="38"/>
      <c r="C2866" s="38"/>
      <c r="D2866" s="142"/>
      <c r="E2866" s="140"/>
      <c r="F2866" s="103"/>
      <c r="G2866" s="103"/>
      <c r="H2866" s="103"/>
      <c r="I2866" s="103"/>
    </row>
    <row r="2867" spans="1:9" s="26" customFormat="1" x14ac:dyDescent="0.25">
      <c r="A2867" s="38"/>
      <c r="C2867" s="38"/>
      <c r="D2867" s="142"/>
      <c r="E2867" s="140"/>
      <c r="F2867" s="103"/>
      <c r="G2867" s="103"/>
      <c r="H2867" s="103"/>
      <c r="I2867" s="103"/>
    </row>
    <row r="2868" spans="1:9" s="26" customFormat="1" x14ac:dyDescent="0.25">
      <c r="A2868" s="38"/>
      <c r="C2868" s="38"/>
      <c r="D2868" s="142"/>
      <c r="E2868" s="140"/>
      <c r="F2868" s="103"/>
      <c r="G2868" s="103"/>
      <c r="H2868" s="103"/>
      <c r="I2868" s="103"/>
    </row>
    <row r="2869" spans="1:9" s="26" customFormat="1" x14ac:dyDescent="0.25">
      <c r="A2869" s="38"/>
      <c r="C2869" s="38"/>
      <c r="D2869" s="142"/>
      <c r="E2869" s="140"/>
      <c r="F2869" s="103"/>
      <c r="G2869" s="103"/>
      <c r="H2869" s="103"/>
      <c r="I2869" s="103"/>
    </row>
    <row r="2870" spans="1:9" s="26" customFormat="1" x14ac:dyDescent="0.25">
      <c r="A2870" s="38"/>
      <c r="C2870" s="38"/>
      <c r="D2870" s="142"/>
      <c r="E2870" s="140"/>
      <c r="F2870" s="103"/>
      <c r="G2870" s="103"/>
      <c r="H2870" s="103"/>
      <c r="I2870" s="103"/>
    </row>
    <row r="2871" spans="1:9" s="26" customFormat="1" x14ac:dyDescent="0.25">
      <c r="A2871" s="38"/>
      <c r="C2871" s="38"/>
      <c r="D2871" s="142"/>
      <c r="E2871" s="140"/>
      <c r="F2871" s="103"/>
      <c r="G2871" s="103"/>
      <c r="H2871" s="103"/>
      <c r="I2871" s="103"/>
    </row>
    <row r="2872" spans="1:9" s="26" customFormat="1" x14ac:dyDescent="0.25">
      <c r="A2872" s="38"/>
      <c r="C2872" s="38"/>
      <c r="D2872" s="142"/>
      <c r="E2872" s="140"/>
      <c r="F2872" s="103"/>
      <c r="G2872" s="103"/>
      <c r="H2872" s="103"/>
      <c r="I2872" s="103"/>
    </row>
    <row r="2873" spans="1:9" s="26" customFormat="1" x14ac:dyDescent="0.25">
      <c r="A2873" s="38"/>
      <c r="C2873" s="38"/>
      <c r="D2873" s="142"/>
      <c r="E2873" s="140"/>
      <c r="F2873" s="103"/>
      <c r="G2873" s="103"/>
      <c r="H2873" s="103"/>
      <c r="I2873" s="103"/>
    </row>
    <row r="2874" spans="1:9" s="26" customFormat="1" x14ac:dyDescent="0.25">
      <c r="A2874" s="38"/>
      <c r="C2874" s="38"/>
      <c r="D2874" s="142"/>
      <c r="E2874" s="140"/>
      <c r="F2874" s="103"/>
      <c r="G2874" s="103"/>
      <c r="H2874" s="103"/>
      <c r="I2874" s="103"/>
    </row>
    <row r="2875" spans="1:9" s="26" customFormat="1" x14ac:dyDescent="0.25">
      <c r="A2875" s="38"/>
      <c r="C2875" s="38"/>
      <c r="D2875" s="142"/>
      <c r="E2875" s="140"/>
      <c r="F2875" s="103"/>
      <c r="G2875" s="103"/>
      <c r="H2875" s="103"/>
      <c r="I2875" s="103"/>
    </row>
    <row r="2876" spans="1:9" s="26" customFormat="1" x14ac:dyDescent="0.25">
      <c r="A2876" s="38"/>
      <c r="C2876" s="38"/>
      <c r="D2876" s="142"/>
      <c r="E2876" s="140"/>
      <c r="F2876" s="103"/>
      <c r="G2876" s="103"/>
      <c r="H2876" s="103"/>
      <c r="I2876" s="103"/>
    </row>
    <row r="2877" spans="1:9" s="26" customFormat="1" x14ac:dyDescent="0.25">
      <c r="A2877" s="38"/>
      <c r="C2877" s="38"/>
      <c r="D2877" s="142"/>
      <c r="E2877" s="140"/>
      <c r="F2877" s="103"/>
      <c r="G2877" s="103"/>
      <c r="H2877" s="103"/>
      <c r="I2877" s="103"/>
    </row>
    <row r="2878" spans="1:9" s="26" customFormat="1" x14ac:dyDescent="0.25">
      <c r="A2878" s="38"/>
      <c r="C2878" s="38"/>
      <c r="D2878" s="142"/>
      <c r="E2878" s="140"/>
      <c r="F2878" s="103"/>
      <c r="G2878" s="103"/>
      <c r="H2878" s="103"/>
      <c r="I2878" s="103"/>
    </row>
    <row r="2879" spans="1:9" s="26" customFormat="1" x14ac:dyDescent="0.25">
      <c r="A2879" s="38"/>
      <c r="C2879" s="38"/>
      <c r="D2879" s="142"/>
      <c r="E2879" s="140"/>
      <c r="F2879" s="103"/>
      <c r="G2879" s="103"/>
      <c r="H2879" s="103"/>
      <c r="I2879" s="103"/>
    </row>
    <row r="2880" spans="1:9" s="26" customFormat="1" x14ac:dyDescent="0.25">
      <c r="A2880" s="38"/>
      <c r="C2880" s="38"/>
      <c r="D2880" s="142"/>
      <c r="E2880" s="140"/>
      <c r="F2880" s="103"/>
      <c r="G2880" s="103"/>
      <c r="H2880" s="103"/>
      <c r="I2880" s="103"/>
    </row>
    <row r="2881" spans="1:9" s="26" customFormat="1" x14ac:dyDescent="0.25">
      <c r="A2881" s="38"/>
      <c r="C2881" s="38"/>
      <c r="D2881" s="142"/>
      <c r="E2881" s="140"/>
      <c r="F2881" s="103"/>
      <c r="G2881" s="103"/>
      <c r="H2881" s="103"/>
      <c r="I2881" s="103"/>
    </row>
    <row r="2882" spans="1:9" s="26" customFormat="1" x14ac:dyDescent="0.25">
      <c r="A2882" s="38"/>
      <c r="C2882" s="38"/>
      <c r="D2882" s="142"/>
      <c r="E2882" s="140"/>
      <c r="F2882" s="103"/>
      <c r="G2882" s="103"/>
      <c r="H2882" s="103"/>
      <c r="I2882" s="103"/>
    </row>
    <row r="2883" spans="1:9" s="26" customFormat="1" x14ac:dyDescent="0.25">
      <c r="A2883" s="38"/>
      <c r="C2883" s="38"/>
      <c r="D2883" s="142"/>
      <c r="E2883" s="140"/>
      <c r="F2883" s="103"/>
      <c r="G2883" s="103"/>
      <c r="H2883" s="103"/>
      <c r="I2883" s="103"/>
    </row>
    <row r="2884" spans="1:9" s="26" customFormat="1" x14ac:dyDescent="0.25">
      <c r="A2884" s="38"/>
      <c r="C2884" s="38"/>
      <c r="D2884" s="142"/>
      <c r="E2884" s="140"/>
      <c r="F2884" s="103"/>
      <c r="G2884" s="103"/>
      <c r="H2884" s="103"/>
      <c r="I2884" s="103"/>
    </row>
    <row r="2885" spans="1:9" s="26" customFormat="1" x14ac:dyDescent="0.25">
      <c r="A2885" s="38"/>
      <c r="C2885" s="38"/>
      <c r="D2885" s="142"/>
      <c r="E2885" s="140"/>
      <c r="F2885" s="103"/>
      <c r="G2885" s="103"/>
      <c r="H2885" s="103"/>
      <c r="I2885" s="103"/>
    </row>
    <row r="2886" spans="1:9" s="26" customFormat="1" x14ac:dyDescent="0.25">
      <c r="A2886" s="38"/>
      <c r="C2886" s="38"/>
      <c r="D2886" s="142"/>
      <c r="E2886" s="140"/>
      <c r="F2886" s="103"/>
      <c r="G2886" s="103"/>
      <c r="H2886" s="103"/>
      <c r="I2886" s="103"/>
    </row>
    <row r="2887" spans="1:9" s="26" customFormat="1" x14ac:dyDescent="0.25">
      <c r="A2887" s="38"/>
      <c r="C2887" s="38"/>
      <c r="D2887" s="142"/>
      <c r="E2887" s="140"/>
      <c r="F2887" s="103"/>
      <c r="G2887" s="103"/>
      <c r="H2887" s="103"/>
      <c r="I2887" s="103"/>
    </row>
    <row r="2888" spans="1:9" s="26" customFormat="1" x14ac:dyDescent="0.25">
      <c r="A2888" s="38"/>
      <c r="C2888" s="38"/>
      <c r="D2888" s="142"/>
      <c r="E2888" s="140"/>
      <c r="F2888" s="103"/>
      <c r="G2888" s="103"/>
      <c r="H2888" s="103"/>
      <c r="I2888" s="103"/>
    </row>
    <row r="2889" spans="1:9" s="26" customFormat="1" x14ac:dyDescent="0.25">
      <c r="A2889" s="38"/>
      <c r="C2889" s="38"/>
      <c r="D2889" s="142"/>
      <c r="E2889" s="140"/>
      <c r="F2889" s="103"/>
      <c r="G2889" s="103"/>
      <c r="H2889" s="103"/>
      <c r="I2889" s="103"/>
    </row>
    <row r="2890" spans="1:9" s="26" customFormat="1" x14ac:dyDescent="0.25">
      <c r="A2890" s="38"/>
      <c r="C2890" s="38"/>
      <c r="D2890" s="142"/>
      <c r="E2890" s="140"/>
      <c r="F2890" s="103"/>
      <c r="G2890" s="103"/>
      <c r="H2890" s="103"/>
      <c r="I2890" s="103"/>
    </row>
    <row r="2891" spans="1:9" s="26" customFormat="1" x14ac:dyDescent="0.25">
      <c r="A2891" s="38"/>
      <c r="C2891" s="38"/>
      <c r="D2891" s="142"/>
      <c r="E2891" s="140"/>
      <c r="F2891" s="103"/>
      <c r="G2891" s="103"/>
      <c r="H2891" s="103"/>
      <c r="I2891" s="103"/>
    </row>
    <row r="2892" spans="1:9" s="26" customFormat="1" x14ac:dyDescent="0.25">
      <c r="A2892" s="38"/>
      <c r="C2892" s="38"/>
      <c r="D2892" s="142"/>
      <c r="E2892" s="140"/>
      <c r="F2892" s="103"/>
      <c r="G2892" s="103"/>
      <c r="H2892" s="103"/>
      <c r="I2892" s="103"/>
    </row>
    <row r="2893" spans="1:9" s="26" customFormat="1" x14ac:dyDescent="0.25">
      <c r="A2893" s="38"/>
      <c r="C2893" s="38"/>
      <c r="D2893" s="142"/>
      <c r="E2893" s="140"/>
      <c r="F2893" s="103"/>
      <c r="G2893" s="103"/>
      <c r="H2893" s="103"/>
      <c r="I2893" s="103"/>
    </row>
    <row r="2894" spans="1:9" s="26" customFormat="1" x14ac:dyDescent="0.25">
      <c r="A2894" s="38"/>
      <c r="C2894" s="38"/>
      <c r="D2894" s="142"/>
      <c r="E2894" s="140"/>
      <c r="F2894" s="103"/>
      <c r="G2894" s="103"/>
      <c r="H2894" s="103"/>
      <c r="I2894" s="103"/>
    </row>
    <row r="2895" spans="1:9" s="26" customFormat="1" x14ac:dyDescent="0.25">
      <c r="A2895" s="38"/>
      <c r="C2895" s="38"/>
      <c r="D2895" s="142"/>
      <c r="E2895" s="140"/>
      <c r="F2895" s="103"/>
      <c r="G2895" s="103"/>
      <c r="H2895" s="103"/>
      <c r="I2895" s="103"/>
    </row>
    <row r="2896" spans="1:9" s="26" customFormat="1" x14ac:dyDescent="0.25">
      <c r="A2896" s="38"/>
      <c r="C2896" s="38"/>
      <c r="D2896" s="142"/>
      <c r="E2896" s="140"/>
      <c r="F2896" s="103"/>
      <c r="G2896" s="103"/>
      <c r="H2896" s="103"/>
      <c r="I2896" s="103"/>
    </row>
    <row r="2897" spans="1:9" s="26" customFormat="1" x14ac:dyDescent="0.25">
      <c r="A2897" s="38"/>
      <c r="C2897" s="38"/>
      <c r="D2897" s="142"/>
      <c r="E2897" s="140"/>
      <c r="F2897" s="103"/>
      <c r="G2897" s="103"/>
      <c r="H2897" s="103"/>
      <c r="I2897" s="103"/>
    </row>
    <row r="2898" spans="1:9" s="26" customFormat="1" x14ac:dyDescent="0.25">
      <c r="A2898" s="38"/>
      <c r="C2898" s="38"/>
      <c r="D2898" s="142"/>
      <c r="E2898" s="140"/>
      <c r="F2898" s="103"/>
      <c r="G2898" s="103"/>
      <c r="H2898" s="103"/>
      <c r="I2898" s="103"/>
    </row>
    <row r="2899" spans="1:9" s="26" customFormat="1" x14ac:dyDescent="0.25">
      <c r="A2899" s="38"/>
      <c r="C2899" s="38"/>
      <c r="D2899" s="142"/>
      <c r="E2899" s="140"/>
      <c r="F2899" s="103"/>
      <c r="G2899" s="103"/>
      <c r="H2899" s="103"/>
      <c r="I2899" s="103"/>
    </row>
    <row r="2900" spans="1:9" s="26" customFormat="1" x14ac:dyDescent="0.25">
      <c r="A2900" s="38"/>
      <c r="C2900" s="38"/>
      <c r="D2900" s="142"/>
      <c r="E2900" s="140"/>
      <c r="F2900" s="103"/>
      <c r="G2900" s="103"/>
      <c r="H2900" s="103"/>
      <c r="I2900" s="103"/>
    </row>
    <row r="2901" spans="1:9" s="26" customFormat="1" x14ac:dyDescent="0.25">
      <c r="A2901" s="38"/>
      <c r="C2901" s="38"/>
      <c r="D2901" s="142"/>
      <c r="E2901" s="140"/>
      <c r="F2901" s="103"/>
      <c r="G2901" s="103"/>
      <c r="H2901" s="103"/>
      <c r="I2901" s="103"/>
    </row>
    <row r="2902" spans="1:9" s="26" customFormat="1" x14ac:dyDescent="0.25">
      <c r="A2902" s="38"/>
      <c r="C2902" s="38"/>
      <c r="D2902" s="142"/>
      <c r="E2902" s="140"/>
      <c r="F2902" s="103"/>
      <c r="G2902" s="103"/>
      <c r="H2902" s="103"/>
      <c r="I2902" s="103"/>
    </row>
    <row r="2903" spans="1:9" s="26" customFormat="1" x14ac:dyDescent="0.25">
      <c r="A2903" s="38"/>
      <c r="C2903" s="38"/>
      <c r="D2903" s="142"/>
      <c r="E2903" s="140"/>
      <c r="F2903" s="103"/>
      <c r="G2903" s="103"/>
      <c r="H2903" s="103"/>
      <c r="I2903" s="103"/>
    </row>
    <row r="2904" spans="1:9" s="26" customFormat="1" x14ac:dyDescent="0.25">
      <c r="A2904" s="38"/>
      <c r="C2904" s="38"/>
      <c r="D2904" s="142"/>
      <c r="E2904" s="140"/>
      <c r="F2904" s="103"/>
      <c r="G2904" s="103"/>
      <c r="H2904" s="103"/>
      <c r="I2904" s="103"/>
    </row>
    <row r="2905" spans="1:9" s="26" customFormat="1" x14ac:dyDescent="0.25">
      <c r="A2905" s="38"/>
      <c r="C2905" s="38"/>
      <c r="D2905" s="142"/>
      <c r="E2905" s="140"/>
      <c r="F2905" s="103"/>
      <c r="G2905" s="103"/>
      <c r="H2905" s="103"/>
      <c r="I2905" s="103"/>
    </row>
    <row r="2906" spans="1:9" s="26" customFormat="1" x14ac:dyDescent="0.25">
      <c r="A2906" s="38"/>
      <c r="C2906" s="38"/>
      <c r="D2906" s="142"/>
      <c r="E2906" s="140"/>
      <c r="F2906" s="103"/>
      <c r="G2906" s="103"/>
      <c r="H2906" s="103"/>
      <c r="I2906" s="103"/>
    </row>
    <row r="2907" spans="1:9" s="26" customFormat="1" x14ac:dyDescent="0.25">
      <c r="A2907" s="38"/>
      <c r="C2907" s="38"/>
      <c r="D2907" s="142"/>
      <c r="E2907" s="140"/>
      <c r="F2907" s="103"/>
      <c r="G2907" s="103"/>
      <c r="H2907" s="103"/>
      <c r="I2907" s="103"/>
    </row>
    <row r="2908" spans="1:9" s="26" customFormat="1" x14ac:dyDescent="0.25">
      <c r="A2908" s="38"/>
      <c r="C2908" s="38"/>
      <c r="D2908" s="142"/>
      <c r="E2908" s="140"/>
      <c r="F2908" s="103"/>
      <c r="G2908" s="103"/>
      <c r="H2908" s="103"/>
      <c r="I2908" s="103"/>
    </row>
    <row r="2909" spans="1:9" s="26" customFormat="1" x14ac:dyDescent="0.25">
      <c r="A2909" s="38"/>
      <c r="C2909" s="38"/>
      <c r="D2909" s="142"/>
      <c r="E2909" s="140"/>
      <c r="F2909" s="103"/>
      <c r="G2909" s="103"/>
      <c r="H2909" s="103"/>
      <c r="I2909" s="103"/>
    </row>
    <row r="2910" spans="1:9" s="26" customFormat="1" x14ac:dyDescent="0.25">
      <c r="A2910" s="38"/>
      <c r="C2910" s="38"/>
      <c r="D2910" s="142"/>
      <c r="E2910" s="140"/>
      <c r="F2910" s="103"/>
      <c r="G2910" s="103"/>
      <c r="H2910" s="103"/>
      <c r="I2910" s="103"/>
    </row>
    <row r="2911" spans="1:9" s="26" customFormat="1" x14ac:dyDescent="0.25">
      <c r="A2911" s="38"/>
      <c r="C2911" s="38"/>
      <c r="D2911" s="142"/>
      <c r="E2911" s="140"/>
      <c r="F2911" s="103"/>
      <c r="G2911" s="103"/>
      <c r="H2911" s="103"/>
      <c r="I2911" s="103"/>
    </row>
    <row r="2912" spans="1:9" s="26" customFormat="1" x14ac:dyDescent="0.25">
      <c r="A2912" s="38"/>
      <c r="C2912" s="38"/>
      <c r="D2912" s="142"/>
      <c r="E2912" s="140"/>
      <c r="F2912" s="103"/>
      <c r="G2912" s="103"/>
      <c r="H2912" s="103"/>
      <c r="I2912" s="103"/>
    </row>
    <row r="2913" spans="1:9" s="26" customFormat="1" x14ac:dyDescent="0.25">
      <c r="A2913" s="38"/>
      <c r="C2913" s="38"/>
      <c r="D2913" s="142"/>
      <c r="E2913" s="140"/>
      <c r="F2913" s="103"/>
      <c r="G2913" s="103"/>
      <c r="H2913" s="103"/>
      <c r="I2913" s="103"/>
    </row>
    <row r="2914" spans="1:9" s="26" customFormat="1" x14ac:dyDescent="0.25">
      <c r="A2914" s="38"/>
      <c r="C2914" s="38"/>
      <c r="D2914" s="142"/>
      <c r="E2914" s="140"/>
      <c r="F2914" s="103"/>
      <c r="G2914" s="103"/>
      <c r="H2914" s="103"/>
      <c r="I2914" s="103"/>
    </row>
    <row r="2915" spans="1:9" s="26" customFormat="1" x14ac:dyDescent="0.25">
      <c r="A2915" s="38"/>
      <c r="C2915" s="38"/>
      <c r="D2915" s="142"/>
      <c r="E2915" s="140"/>
      <c r="F2915" s="103"/>
      <c r="G2915" s="103"/>
      <c r="H2915" s="103"/>
      <c r="I2915" s="103"/>
    </row>
    <row r="2916" spans="1:9" s="26" customFormat="1" x14ac:dyDescent="0.25">
      <c r="A2916" s="38"/>
      <c r="C2916" s="38"/>
      <c r="D2916" s="142"/>
      <c r="E2916" s="140"/>
      <c r="F2916" s="103"/>
      <c r="G2916" s="103"/>
      <c r="H2916" s="103"/>
      <c r="I2916" s="103"/>
    </row>
    <row r="2917" spans="1:9" s="26" customFormat="1" x14ac:dyDescent="0.25">
      <c r="A2917" s="38"/>
      <c r="C2917" s="38"/>
      <c r="D2917" s="142"/>
      <c r="E2917" s="140"/>
      <c r="F2917" s="103"/>
      <c r="G2917" s="103"/>
      <c r="H2917" s="103"/>
      <c r="I2917" s="103"/>
    </row>
    <row r="2918" spans="1:9" s="26" customFormat="1" x14ac:dyDescent="0.25">
      <c r="A2918" s="38"/>
      <c r="C2918" s="38"/>
      <c r="D2918" s="142"/>
      <c r="E2918" s="140"/>
      <c r="F2918" s="103"/>
      <c r="G2918" s="103"/>
      <c r="H2918" s="103"/>
      <c r="I2918" s="103"/>
    </row>
    <row r="2919" spans="1:9" s="26" customFormat="1" x14ac:dyDescent="0.25">
      <c r="A2919" s="38"/>
      <c r="C2919" s="38"/>
      <c r="D2919" s="142"/>
      <c r="E2919" s="140"/>
      <c r="F2919" s="103"/>
      <c r="G2919" s="103"/>
      <c r="H2919" s="103"/>
      <c r="I2919" s="103"/>
    </row>
    <row r="2920" spans="1:9" s="26" customFormat="1" x14ac:dyDescent="0.25">
      <c r="A2920" s="38"/>
      <c r="C2920" s="38"/>
      <c r="D2920" s="142"/>
      <c r="E2920" s="140"/>
      <c r="F2920" s="103"/>
      <c r="G2920" s="103"/>
      <c r="H2920" s="103"/>
      <c r="I2920" s="103"/>
    </row>
    <row r="2921" spans="1:9" s="26" customFormat="1" x14ac:dyDescent="0.25">
      <c r="A2921" s="38"/>
      <c r="C2921" s="38"/>
      <c r="D2921" s="142"/>
      <c r="E2921" s="140"/>
      <c r="F2921" s="103"/>
      <c r="G2921" s="103"/>
      <c r="H2921" s="103"/>
      <c r="I2921" s="103"/>
    </row>
    <row r="2922" spans="1:9" s="26" customFormat="1" x14ac:dyDescent="0.25">
      <c r="A2922" s="38"/>
      <c r="C2922" s="38"/>
      <c r="D2922" s="142"/>
      <c r="E2922" s="140"/>
      <c r="F2922" s="103"/>
      <c r="G2922" s="103"/>
      <c r="H2922" s="103"/>
      <c r="I2922" s="103"/>
    </row>
    <row r="2923" spans="1:9" s="26" customFormat="1" x14ac:dyDescent="0.25">
      <c r="A2923" s="38"/>
      <c r="C2923" s="38"/>
      <c r="D2923" s="142"/>
      <c r="E2923" s="140"/>
      <c r="F2923" s="103"/>
      <c r="G2923" s="103"/>
      <c r="H2923" s="103"/>
      <c r="I2923" s="103"/>
    </row>
    <row r="2924" spans="1:9" s="26" customFormat="1" x14ac:dyDescent="0.25">
      <c r="A2924" s="38"/>
      <c r="C2924" s="38"/>
      <c r="D2924" s="142"/>
      <c r="E2924" s="140"/>
      <c r="F2924" s="103"/>
      <c r="G2924" s="103"/>
      <c r="H2924" s="103"/>
      <c r="I2924" s="103"/>
    </row>
    <row r="2925" spans="1:9" s="26" customFormat="1" x14ac:dyDescent="0.25">
      <c r="A2925" s="38"/>
      <c r="C2925" s="38"/>
      <c r="D2925" s="142"/>
      <c r="E2925" s="140"/>
      <c r="F2925" s="103"/>
      <c r="G2925" s="103"/>
      <c r="H2925" s="103"/>
      <c r="I2925" s="103"/>
    </row>
    <row r="2926" spans="1:9" s="26" customFormat="1" x14ac:dyDescent="0.25">
      <c r="A2926" s="38"/>
      <c r="C2926" s="38"/>
      <c r="D2926" s="142"/>
      <c r="E2926" s="140"/>
      <c r="F2926" s="103"/>
      <c r="G2926" s="103"/>
      <c r="H2926" s="103"/>
      <c r="I2926" s="103"/>
    </row>
    <row r="2927" spans="1:9" s="26" customFormat="1" x14ac:dyDescent="0.25">
      <c r="A2927" s="38"/>
      <c r="C2927" s="38"/>
      <c r="D2927" s="142"/>
      <c r="E2927" s="140"/>
      <c r="F2927" s="103"/>
      <c r="G2927" s="103"/>
      <c r="H2927" s="103"/>
      <c r="I2927" s="103"/>
    </row>
    <row r="2928" spans="1:9" s="26" customFormat="1" x14ac:dyDescent="0.25">
      <c r="A2928" s="38"/>
      <c r="C2928" s="38"/>
      <c r="D2928" s="142"/>
      <c r="E2928" s="140"/>
      <c r="F2928" s="103"/>
      <c r="G2928" s="103"/>
      <c r="H2928" s="103"/>
      <c r="I2928" s="103"/>
    </row>
    <row r="2929" spans="1:9" s="26" customFormat="1" x14ac:dyDescent="0.25">
      <c r="A2929" s="38"/>
      <c r="C2929" s="38"/>
      <c r="D2929" s="142"/>
      <c r="E2929" s="140"/>
      <c r="F2929" s="103"/>
      <c r="G2929" s="103"/>
      <c r="H2929" s="103"/>
      <c r="I2929" s="103"/>
    </row>
    <row r="2930" spans="1:9" s="26" customFormat="1" x14ac:dyDescent="0.25">
      <c r="A2930" s="38"/>
      <c r="C2930" s="38"/>
      <c r="D2930" s="142"/>
      <c r="E2930" s="140"/>
      <c r="F2930" s="103"/>
      <c r="G2930" s="103"/>
      <c r="H2930" s="103"/>
      <c r="I2930" s="103"/>
    </row>
    <row r="2931" spans="1:9" s="26" customFormat="1" x14ac:dyDescent="0.25">
      <c r="A2931" s="38"/>
      <c r="C2931" s="38"/>
      <c r="D2931" s="142"/>
      <c r="E2931" s="140"/>
      <c r="F2931" s="103"/>
      <c r="G2931" s="103"/>
      <c r="H2931" s="103"/>
      <c r="I2931" s="103"/>
    </row>
    <row r="2932" spans="1:9" s="26" customFormat="1" x14ac:dyDescent="0.25">
      <c r="A2932" s="38"/>
      <c r="C2932" s="38"/>
      <c r="D2932" s="142"/>
      <c r="E2932" s="140"/>
      <c r="F2932" s="103"/>
      <c r="G2932" s="103"/>
      <c r="H2932" s="103"/>
      <c r="I2932" s="103"/>
    </row>
    <row r="2933" spans="1:9" s="26" customFormat="1" x14ac:dyDescent="0.25">
      <c r="A2933" s="38"/>
      <c r="C2933" s="38"/>
      <c r="D2933" s="142"/>
      <c r="E2933" s="140"/>
      <c r="F2933" s="103"/>
      <c r="G2933" s="103"/>
      <c r="H2933" s="103"/>
      <c r="I2933" s="103"/>
    </row>
    <row r="2934" spans="1:9" s="26" customFormat="1" x14ac:dyDescent="0.25">
      <c r="A2934" s="38"/>
      <c r="C2934" s="38"/>
      <c r="D2934" s="142"/>
      <c r="E2934" s="140"/>
      <c r="F2934" s="103"/>
      <c r="G2934" s="103"/>
      <c r="H2934" s="103"/>
      <c r="I2934" s="103"/>
    </row>
    <row r="2935" spans="1:9" s="26" customFormat="1" x14ac:dyDescent="0.25">
      <c r="A2935" s="38"/>
      <c r="C2935" s="38"/>
      <c r="D2935" s="142"/>
      <c r="E2935" s="140"/>
      <c r="F2935" s="103"/>
      <c r="G2935" s="103"/>
      <c r="H2935" s="103"/>
      <c r="I2935" s="103"/>
    </row>
    <row r="2936" spans="1:9" s="26" customFormat="1" x14ac:dyDescent="0.25">
      <c r="A2936" s="38"/>
      <c r="C2936" s="38"/>
      <c r="D2936" s="142"/>
      <c r="E2936" s="140"/>
      <c r="F2936" s="103"/>
      <c r="G2936" s="103"/>
      <c r="H2936" s="103"/>
      <c r="I2936" s="103"/>
    </row>
    <row r="2937" spans="1:9" s="26" customFormat="1" x14ac:dyDescent="0.25">
      <c r="A2937" s="38"/>
      <c r="C2937" s="38"/>
      <c r="D2937" s="142"/>
      <c r="E2937" s="140"/>
      <c r="F2937" s="103"/>
      <c r="G2937" s="103"/>
      <c r="H2937" s="103"/>
      <c r="I2937" s="103"/>
    </row>
    <row r="2938" spans="1:9" s="26" customFormat="1" x14ac:dyDescent="0.25">
      <c r="A2938" s="38"/>
      <c r="C2938" s="38"/>
      <c r="D2938" s="142"/>
      <c r="E2938" s="140"/>
      <c r="F2938" s="103"/>
      <c r="G2938" s="103"/>
      <c r="H2938" s="103"/>
      <c r="I2938" s="103"/>
    </row>
    <row r="2939" spans="1:9" s="26" customFormat="1" x14ac:dyDescent="0.25">
      <c r="A2939" s="38"/>
      <c r="C2939" s="38"/>
      <c r="D2939" s="142"/>
      <c r="E2939" s="140"/>
      <c r="F2939" s="103"/>
      <c r="G2939" s="103"/>
      <c r="H2939" s="103"/>
      <c r="I2939" s="103"/>
    </row>
    <row r="2940" spans="1:9" s="26" customFormat="1" x14ac:dyDescent="0.25">
      <c r="A2940" s="38"/>
      <c r="C2940" s="38"/>
      <c r="D2940" s="142"/>
      <c r="E2940" s="140"/>
      <c r="F2940" s="103"/>
      <c r="G2940" s="103"/>
      <c r="H2940" s="103"/>
      <c r="I2940" s="103"/>
    </row>
    <row r="2941" spans="1:9" s="26" customFormat="1" x14ac:dyDescent="0.25">
      <c r="A2941" s="38"/>
      <c r="C2941" s="38"/>
      <c r="D2941" s="142"/>
      <c r="E2941" s="140"/>
      <c r="F2941" s="103"/>
      <c r="G2941" s="103"/>
      <c r="H2941" s="103"/>
      <c r="I2941" s="103"/>
    </row>
    <row r="2942" spans="1:9" s="26" customFormat="1" x14ac:dyDescent="0.25">
      <c r="A2942" s="38"/>
      <c r="C2942" s="38"/>
      <c r="D2942" s="142"/>
      <c r="E2942" s="140"/>
      <c r="F2942" s="103"/>
      <c r="G2942" s="103"/>
      <c r="H2942" s="103"/>
      <c r="I2942" s="103"/>
    </row>
    <row r="2943" spans="1:9" s="26" customFormat="1" x14ac:dyDescent="0.25">
      <c r="A2943" s="38"/>
      <c r="C2943" s="38"/>
      <c r="D2943" s="142"/>
      <c r="E2943" s="140"/>
      <c r="F2943" s="103"/>
      <c r="G2943" s="103"/>
      <c r="H2943" s="103"/>
      <c r="I2943" s="103"/>
    </row>
    <row r="2944" spans="1:9" s="26" customFormat="1" x14ac:dyDescent="0.25">
      <c r="A2944" s="38"/>
      <c r="C2944" s="38"/>
      <c r="D2944" s="142"/>
      <c r="E2944" s="140"/>
      <c r="F2944" s="103"/>
      <c r="G2944" s="103"/>
      <c r="H2944" s="103"/>
      <c r="I2944" s="103"/>
    </row>
    <row r="2945" spans="1:9" s="26" customFormat="1" x14ac:dyDescent="0.25">
      <c r="A2945" s="38"/>
      <c r="C2945" s="38"/>
      <c r="D2945" s="142"/>
      <c r="E2945" s="140"/>
      <c r="F2945" s="103"/>
      <c r="G2945" s="103"/>
      <c r="H2945" s="103"/>
      <c r="I2945" s="103"/>
    </row>
    <row r="2946" spans="1:9" s="26" customFormat="1" x14ac:dyDescent="0.25">
      <c r="A2946" s="38"/>
      <c r="C2946" s="38"/>
      <c r="D2946" s="142"/>
      <c r="E2946" s="140"/>
      <c r="F2946" s="103"/>
      <c r="G2946" s="103"/>
      <c r="H2946" s="103"/>
      <c r="I2946" s="103"/>
    </row>
    <row r="2947" spans="1:9" s="26" customFormat="1" x14ac:dyDescent="0.25">
      <c r="A2947" s="38"/>
      <c r="C2947" s="38"/>
      <c r="D2947" s="142"/>
      <c r="E2947" s="140"/>
      <c r="F2947" s="103"/>
      <c r="G2947" s="103"/>
      <c r="H2947" s="103"/>
      <c r="I2947" s="103"/>
    </row>
    <row r="2948" spans="1:9" s="26" customFormat="1" x14ac:dyDescent="0.25">
      <c r="A2948" s="38"/>
      <c r="C2948" s="38"/>
      <c r="D2948" s="142"/>
      <c r="E2948" s="140"/>
      <c r="F2948" s="103"/>
      <c r="G2948" s="103"/>
      <c r="H2948" s="103"/>
      <c r="I2948" s="103"/>
    </row>
    <row r="2949" spans="1:9" s="26" customFormat="1" x14ac:dyDescent="0.25">
      <c r="A2949" s="38"/>
      <c r="C2949" s="38"/>
      <c r="D2949" s="142"/>
      <c r="E2949" s="140"/>
      <c r="F2949" s="103"/>
      <c r="G2949" s="103"/>
      <c r="H2949" s="103"/>
      <c r="I2949" s="103"/>
    </row>
    <row r="2950" spans="1:9" s="26" customFormat="1" x14ac:dyDescent="0.25">
      <c r="A2950" s="38"/>
      <c r="C2950" s="38"/>
      <c r="D2950" s="142"/>
      <c r="E2950" s="140"/>
      <c r="F2950" s="103"/>
      <c r="G2950" s="103"/>
      <c r="H2950" s="103"/>
      <c r="I2950" s="103"/>
    </row>
    <row r="2951" spans="1:9" s="26" customFormat="1" x14ac:dyDescent="0.25">
      <c r="A2951" s="38"/>
      <c r="C2951" s="38"/>
      <c r="D2951" s="142"/>
      <c r="E2951" s="140"/>
      <c r="F2951" s="103"/>
      <c r="G2951" s="103"/>
      <c r="H2951" s="103"/>
      <c r="I2951" s="103"/>
    </row>
    <row r="2952" spans="1:9" s="26" customFormat="1" x14ac:dyDescent="0.25">
      <c r="A2952" s="38"/>
      <c r="C2952" s="38"/>
      <c r="D2952" s="142"/>
      <c r="E2952" s="140"/>
      <c r="F2952" s="103"/>
      <c r="G2952" s="103"/>
      <c r="H2952" s="103"/>
      <c r="I2952" s="103"/>
    </row>
    <row r="2953" spans="1:9" s="26" customFormat="1" x14ac:dyDescent="0.25">
      <c r="A2953" s="38"/>
      <c r="C2953" s="38"/>
      <c r="D2953" s="142"/>
      <c r="E2953" s="140"/>
      <c r="F2953" s="103"/>
      <c r="G2953" s="103"/>
      <c r="H2953" s="103"/>
      <c r="I2953" s="103"/>
    </row>
    <row r="2954" spans="1:9" s="26" customFormat="1" x14ac:dyDescent="0.25">
      <c r="A2954" s="38"/>
      <c r="C2954" s="38"/>
      <c r="D2954" s="142"/>
      <c r="E2954" s="140"/>
      <c r="F2954" s="103"/>
      <c r="G2954" s="103"/>
      <c r="H2954" s="103"/>
      <c r="I2954" s="103"/>
    </row>
    <row r="2955" spans="1:9" s="26" customFormat="1" x14ac:dyDescent="0.25">
      <c r="A2955" s="38"/>
      <c r="C2955" s="38"/>
      <c r="D2955" s="142"/>
      <c r="E2955" s="140"/>
      <c r="F2955" s="103"/>
      <c r="G2955" s="103"/>
      <c r="H2955" s="103"/>
      <c r="I2955" s="103"/>
    </row>
    <row r="2956" spans="1:9" s="26" customFormat="1" x14ac:dyDescent="0.25">
      <c r="A2956" s="38"/>
      <c r="C2956" s="38"/>
      <c r="D2956" s="142"/>
      <c r="E2956" s="140"/>
      <c r="F2956" s="103"/>
      <c r="G2956" s="103"/>
      <c r="H2956" s="103"/>
      <c r="I2956" s="103"/>
    </row>
    <row r="2957" spans="1:9" s="26" customFormat="1" x14ac:dyDescent="0.25">
      <c r="A2957" s="38"/>
      <c r="C2957" s="38"/>
      <c r="D2957" s="142"/>
      <c r="E2957" s="140"/>
      <c r="F2957" s="103"/>
      <c r="G2957" s="103"/>
      <c r="H2957" s="103"/>
      <c r="I2957" s="103"/>
    </row>
    <row r="2958" spans="1:9" s="26" customFormat="1" x14ac:dyDescent="0.25">
      <c r="A2958" s="38"/>
      <c r="C2958" s="38"/>
      <c r="D2958" s="142"/>
      <c r="E2958" s="140"/>
      <c r="F2958" s="103"/>
      <c r="G2958" s="103"/>
      <c r="H2958" s="103"/>
      <c r="I2958" s="103"/>
    </row>
    <row r="2959" spans="1:9" s="26" customFormat="1" x14ac:dyDescent="0.25">
      <c r="A2959" s="38"/>
      <c r="C2959" s="38"/>
      <c r="D2959" s="142"/>
      <c r="E2959" s="140"/>
      <c r="F2959" s="103"/>
      <c r="G2959" s="103"/>
      <c r="H2959" s="103"/>
      <c r="I2959" s="103"/>
    </row>
    <row r="2960" spans="1:9" s="26" customFormat="1" x14ac:dyDescent="0.25">
      <c r="A2960" s="38"/>
      <c r="C2960" s="38"/>
      <c r="D2960" s="142"/>
      <c r="E2960" s="140"/>
      <c r="F2960" s="103"/>
      <c r="G2960" s="103"/>
      <c r="H2960" s="103"/>
      <c r="I2960" s="103"/>
    </row>
    <row r="2961" spans="1:9" s="26" customFormat="1" x14ac:dyDescent="0.25">
      <c r="A2961" s="38"/>
      <c r="C2961" s="38"/>
      <c r="D2961" s="142"/>
      <c r="E2961" s="140"/>
      <c r="F2961" s="103"/>
      <c r="G2961" s="103"/>
      <c r="H2961" s="103"/>
      <c r="I2961" s="103"/>
    </row>
    <row r="2962" spans="1:9" s="26" customFormat="1" x14ac:dyDescent="0.25">
      <c r="A2962" s="38"/>
      <c r="C2962" s="38"/>
      <c r="D2962" s="142"/>
      <c r="E2962" s="140"/>
      <c r="F2962" s="103"/>
      <c r="G2962" s="103"/>
      <c r="H2962" s="103"/>
      <c r="I2962" s="103"/>
    </row>
    <row r="2963" spans="1:9" s="26" customFormat="1" x14ac:dyDescent="0.25">
      <c r="A2963" s="38"/>
      <c r="C2963" s="38"/>
      <c r="D2963" s="142"/>
      <c r="E2963" s="140"/>
      <c r="F2963" s="103"/>
      <c r="G2963" s="103"/>
      <c r="H2963" s="103"/>
      <c r="I2963" s="103"/>
    </row>
    <row r="2964" spans="1:9" s="26" customFormat="1" x14ac:dyDescent="0.25">
      <c r="A2964" s="38"/>
      <c r="C2964" s="38"/>
      <c r="D2964" s="142"/>
      <c r="E2964" s="140"/>
      <c r="F2964" s="103"/>
      <c r="G2964" s="103"/>
      <c r="H2964" s="103"/>
      <c r="I2964" s="103"/>
    </row>
    <row r="2965" spans="1:9" s="26" customFormat="1" x14ac:dyDescent="0.25">
      <c r="A2965" s="38"/>
      <c r="C2965" s="38"/>
      <c r="D2965" s="142"/>
      <c r="E2965" s="140"/>
      <c r="F2965" s="103"/>
      <c r="G2965" s="103"/>
      <c r="H2965" s="103"/>
      <c r="I2965" s="103"/>
    </row>
    <row r="2966" spans="1:9" s="26" customFormat="1" x14ac:dyDescent="0.25">
      <c r="A2966" s="38"/>
      <c r="C2966" s="38"/>
      <c r="D2966" s="142"/>
      <c r="E2966" s="140"/>
      <c r="F2966" s="103"/>
      <c r="G2966" s="103"/>
      <c r="H2966" s="103"/>
      <c r="I2966" s="103"/>
    </row>
    <row r="2967" spans="1:9" s="26" customFormat="1" x14ac:dyDescent="0.25">
      <c r="A2967" s="38"/>
      <c r="C2967" s="38"/>
      <c r="D2967" s="142"/>
      <c r="E2967" s="140"/>
      <c r="F2967" s="103"/>
      <c r="G2967" s="103"/>
      <c r="H2967" s="103"/>
      <c r="I2967" s="103"/>
    </row>
    <row r="2968" spans="1:9" s="26" customFormat="1" x14ac:dyDescent="0.25">
      <c r="A2968" s="38"/>
      <c r="C2968" s="38"/>
      <c r="D2968" s="142"/>
      <c r="E2968" s="140"/>
      <c r="F2968" s="103"/>
      <c r="G2968" s="103"/>
      <c r="H2968" s="103"/>
      <c r="I2968" s="103"/>
    </row>
    <row r="2969" spans="1:9" s="26" customFormat="1" x14ac:dyDescent="0.25">
      <c r="A2969" s="38"/>
      <c r="C2969" s="38"/>
      <c r="D2969" s="142"/>
      <c r="E2969" s="140"/>
      <c r="F2969" s="103"/>
      <c r="G2969" s="103"/>
      <c r="H2969" s="103"/>
      <c r="I2969" s="103"/>
    </row>
    <row r="2970" spans="1:9" s="26" customFormat="1" x14ac:dyDescent="0.25">
      <c r="A2970" s="38"/>
      <c r="C2970" s="38"/>
      <c r="D2970" s="142"/>
      <c r="E2970" s="140"/>
      <c r="F2970" s="103"/>
      <c r="G2970" s="103"/>
      <c r="H2970" s="103"/>
      <c r="I2970" s="103"/>
    </row>
    <row r="2971" spans="1:9" s="26" customFormat="1" x14ac:dyDescent="0.25">
      <c r="A2971" s="38"/>
      <c r="C2971" s="38"/>
      <c r="D2971" s="142"/>
      <c r="E2971" s="140"/>
      <c r="F2971" s="103"/>
      <c r="G2971" s="103"/>
      <c r="H2971" s="103"/>
      <c r="I2971" s="103"/>
    </row>
    <row r="2972" spans="1:9" s="26" customFormat="1" x14ac:dyDescent="0.25">
      <c r="A2972" s="38"/>
      <c r="C2972" s="38"/>
      <c r="D2972" s="142"/>
      <c r="E2972" s="140"/>
      <c r="F2972" s="103"/>
      <c r="G2972" s="103"/>
      <c r="H2972" s="103"/>
      <c r="I2972" s="103"/>
    </row>
    <row r="2973" spans="1:9" s="26" customFormat="1" x14ac:dyDescent="0.25">
      <c r="A2973" s="38"/>
      <c r="C2973" s="38"/>
      <c r="D2973" s="142"/>
      <c r="E2973" s="140"/>
      <c r="F2973" s="103"/>
      <c r="G2973" s="103"/>
      <c r="H2973" s="103"/>
      <c r="I2973" s="103"/>
    </row>
    <row r="2974" spans="1:9" s="26" customFormat="1" x14ac:dyDescent="0.25">
      <c r="A2974" s="38"/>
      <c r="C2974" s="38"/>
      <c r="D2974" s="142"/>
      <c r="E2974" s="140"/>
      <c r="F2974" s="103"/>
      <c r="G2974" s="103"/>
      <c r="H2974" s="103"/>
      <c r="I2974" s="103"/>
    </row>
    <row r="2975" spans="1:9" s="26" customFormat="1" x14ac:dyDescent="0.25">
      <c r="A2975" s="38"/>
      <c r="C2975" s="38"/>
      <c r="D2975" s="142"/>
      <c r="E2975" s="140"/>
      <c r="F2975" s="103"/>
      <c r="G2975" s="103"/>
      <c r="H2975" s="103"/>
      <c r="I2975" s="103"/>
    </row>
    <row r="2976" spans="1:9" s="26" customFormat="1" x14ac:dyDescent="0.25">
      <c r="A2976" s="38"/>
      <c r="C2976" s="38"/>
      <c r="D2976" s="142"/>
      <c r="E2976" s="140"/>
      <c r="F2976" s="103"/>
      <c r="G2976" s="103"/>
      <c r="H2976" s="103"/>
      <c r="I2976" s="103"/>
    </row>
    <row r="2977" spans="1:9" s="26" customFormat="1" x14ac:dyDescent="0.25">
      <c r="A2977" s="38"/>
      <c r="C2977" s="38"/>
      <c r="D2977" s="142"/>
      <c r="E2977" s="140"/>
      <c r="F2977" s="103"/>
      <c r="G2977" s="103"/>
      <c r="H2977" s="103"/>
      <c r="I2977" s="103"/>
    </row>
    <row r="2978" spans="1:9" s="26" customFormat="1" x14ac:dyDescent="0.25">
      <c r="A2978" s="38"/>
      <c r="C2978" s="38"/>
      <c r="D2978" s="142"/>
      <c r="E2978" s="140"/>
      <c r="F2978" s="103"/>
      <c r="G2978" s="103"/>
      <c r="H2978" s="103"/>
      <c r="I2978" s="103"/>
    </row>
    <row r="2979" spans="1:9" s="26" customFormat="1" x14ac:dyDescent="0.25">
      <c r="A2979" s="38"/>
      <c r="C2979" s="38"/>
      <c r="D2979" s="142"/>
      <c r="E2979" s="140"/>
      <c r="F2979" s="103"/>
      <c r="G2979" s="103"/>
      <c r="H2979" s="103"/>
      <c r="I2979" s="103"/>
    </row>
    <row r="2980" spans="1:9" s="26" customFormat="1" x14ac:dyDescent="0.25">
      <c r="A2980" s="38"/>
      <c r="C2980" s="38"/>
      <c r="D2980" s="142"/>
      <c r="E2980" s="140"/>
      <c r="F2980" s="103"/>
      <c r="G2980" s="103"/>
      <c r="H2980" s="103"/>
      <c r="I2980" s="103"/>
    </row>
    <row r="2981" spans="1:9" s="26" customFormat="1" x14ac:dyDescent="0.25">
      <c r="A2981" s="38"/>
      <c r="C2981" s="38"/>
      <c r="D2981" s="142"/>
      <c r="E2981" s="140"/>
      <c r="F2981" s="103"/>
      <c r="G2981" s="103"/>
      <c r="H2981" s="103"/>
      <c r="I2981" s="103"/>
    </row>
    <row r="2982" spans="1:9" s="26" customFormat="1" x14ac:dyDescent="0.25">
      <c r="A2982" s="38"/>
      <c r="C2982" s="38"/>
      <c r="D2982" s="142"/>
      <c r="E2982" s="140"/>
      <c r="F2982" s="103"/>
      <c r="G2982" s="103"/>
      <c r="H2982" s="103"/>
      <c r="I2982" s="103"/>
    </row>
    <row r="2983" spans="1:9" s="26" customFormat="1" x14ac:dyDescent="0.25">
      <c r="A2983" s="38"/>
      <c r="C2983" s="38"/>
      <c r="D2983" s="142"/>
      <c r="E2983" s="140"/>
      <c r="F2983" s="103"/>
      <c r="G2983" s="103"/>
      <c r="H2983" s="103"/>
      <c r="I2983" s="103"/>
    </row>
    <row r="2984" spans="1:9" s="26" customFormat="1" x14ac:dyDescent="0.25">
      <c r="A2984" s="38"/>
      <c r="C2984" s="38"/>
      <c r="D2984" s="142"/>
      <c r="E2984" s="140"/>
      <c r="F2984" s="103"/>
      <c r="G2984" s="103"/>
      <c r="H2984" s="103"/>
      <c r="I2984" s="103"/>
    </row>
    <row r="2985" spans="1:9" s="26" customFormat="1" x14ac:dyDescent="0.25">
      <c r="A2985" s="38"/>
      <c r="C2985" s="38"/>
      <c r="D2985" s="142"/>
      <c r="E2985" s="140"/>
      <c r="F2985" s="103"/>
      <c r="G2985" s="103"/>
      <c r="H2985" s="103"/>
      <c r="I2985" s="103"/>
    </row>
    <row r="2986" spans="1:9" s="26" customFormat="1" x14ac:dyDescent="0.25">
      <c r="A2986" s="38"/>
      <c r="C2986" s="38"/>
      <c r="D2986" s="142"/>
      <c r="E2986" s="140"/>
      <c r="F2986" s="103"/>
      <c r="G2986" s="103"/>
      <c r="H2986" s="103"/>
      <c r="I2986" s="103"/>
    </row>
    <row r="2987" spans="1:9" s="26" customFormat="1" x14ac:dyDescent="0.25">
      <c r="A2987" s="38"/>
      <c r="C2987" s="38"/>
      <c r="D2987" s="142"/>
      <c r="E2987" s="140"/>
      <c r="F2987" s="103"/>
      <c r="G2987" s="103"/>
      <c r="H2987" s="103"/>
      <c r="I2987" s="103"/>
    </row>
    <row r="2988" spans="1:9" s="26" customFormat="1" x14ac:dyDescent="0.25">
      <c r="A2988" s="38"/>
      <c r="C2988" s="38"/>
      <c r="D2988" s="142"/>
      <c r="E2988" s="140"/>
      <c r="F2988" s="103"/>
      <c r="G2988" s="103"/>
      <c r="H2988" s="103"/>
      <c r="I2988" s="103"/>
    </row>
    <row r="2989" spans="1:9" s="26" customFormat="1" x14ac:dyDescent="0.25">
      <c r="A2989" s="38"/>
      <c r="C2989" s="38"/>
      <c r="D2989" s="142"/>
      <c r="E2989" s="140"/>
      <c r="F2989" s="103"/>
      <c r="G2989" s="103"/>
      <c r="H2989" s="103"/>
      <c r="I2989" s="103"/>
    </row>
    <row r="2990" spans="1:9" s="26" customFormat="1" x14ac:dyDescent="0.25">
      <c r="A2990" s="38"/>
      <c r="C2990" s="38"/>
      <c r="D2990" s="142"/>
      <c r="E2990" s="140"/>
      <c r="F2990" s="103"/>
      <c r="G2990" s="103"/>
      <c r="H2990" s="103"/>
      <c r="I2990" s="103"/>
    </row>
    <row r="2991" spans="1:9" s="26" customFormat="1" x14ac:dyDescent="0.25">
      <c r="A2991" s="38"/>
      <c r="C2991" s="38"/>
      <c r="D2991" s="142"/>
      <c r="E2991" s="140"/>
      <c r="F2991" s="103"/>
      <c r="G2991" s="103"/>
      <c r="H2991" s="103"/>
      <c r="I2991" s="103"/>
    </row>
    <row r="2992" spans="1:9" s="26" customFormat="1" x14ac:dyDescent="0.25">
      <c r="A2992" s="38"/>
      <c r="C2992" s="38"/>
      <c r="D2992" s="142"/>
      <c r="E2992" s="140"/>
      <c r="F2992" s="103"/>
      <c r="G2992" s="103"/>
      <c r="H2992" s="103"/>
      <c r="I2992" s="103"/>
    </row>
    <row r="2993" spans="1:9" s="26" customFormat="1" x14ac:dyDescent="0.25">
      <c r="A2993" s="38"/>
      <c r="C2993" s="38"/>
      <c r="D2993" s="142"/>
      <c r="E2993" s="140"/>
      <c r="F2993" s="103"/>
      <c r="G2993" s="103"/>
      <c r="H2993" s="103"/>
      <c r="I2993" s="103"/>
    </row>
    <row r="2994" spans="1:9" s="26" customFormat="1" x14ac:dyDescent="0.25">
      <c r="A2994" s="38"/>
      <c r="C2994" s="38"/>
      <c r="D2994" s="142"/>
      <c r="E2994" s="140"/>
      <c r="F2994" s="103"/>
      <c r="G2994" s="103"/>
      <c r="H2994" s="103"/>
      <c r="I2994" s="103"/>
    </row>
    <row r="2995" spans="1:9" s="26" customFormat="1" x14ac:dyDescent="0.25">
      <c r="A2995" s="38"/>
      <c r="C2995" s="38"/>
      <c r="D2995" s="142"/>
      <c r="E2995" s="140"/>
      <c r="F2995" s="103"/>
      <c r="G2995" s="103"/>
      <c r="H2995" s="103"/>
      <c r="I2995" s="103"/>
    </row>
    <row r="2996" spans="1:9" s="26" customFormat="1" x14ac:dyDescent="0.25">
      <c r="A2996" s="38"/>
      <c r="C2996" s="38"/>
      <c r="D2996" s="142"/>
      <c r="E2996" s="140"/>
      <c r="F2996" s="103"/>
      <c r="G2996" s="103"/>
      <c r="H2996" s="103"/>
      <c r="I2996" s="103"/>
    </row>
    <row r="2997" spans="1:9" s="26" customFormat="1" x14ac:dyDescent="0.25">
      <c r="A2997" s="38"/>
      <c r="C2997" s="38"/>
      <c r="D2997" s="142"/>
      <c r="E2997" s="140"/>
      <c r="F2997" s="103"/>
      <c r="G2997" s="103"/>
      <c r="H2997" s="103"/>
      <c r="I2997" s="103"/>
    </row>
    <row r="2998" spans="1:9" s="26" customFormat="1" x14ac:dyDescent="0.25">
      <c r="A2998" s="38"/>
      <c r="C2998" s="38"/>
      <c r="D2998" s="142"/>
      <c r="E2998" s="140"/>
      <c r="F2998" s="103"/>
      <c r="G2998" s="103"/>
      <c r="H2998" s="103"/>
      <c r="I2998" s="103"/>
    </row>
    <row r="2999" spans="1:9" s="26" customFormat="1" x14ac:dyDescent="0.25">
      <c r="A2999" s="38"/>
      <c r="C2999" s="38"/>
      <c r="D2999" s="142"/>
      <c r="E2999" s="140"/>
      <c r="F2999" s="103"/>
      <c r="G2999" s="103"/>
      <c r="H2999" s="103"/>
      <c r="I2999" s="103"/>
    </row>
    <row r="3000" spans="1:9" s="26" customFormat="1" x14ac:dyDescent="0.25">
      <c r="A3000" s="38"/>
      <c r="C3000" s="38"/>
      <c r="D3000" s="142"/>
      <c r="E3000" s="140"/>
      <c r="F3000" s="103"/>
      <c r="G3000" s="103"/>
      <c r="H3000" s="103"/>
      <c r="I3000" s="103"/>
    </row>
    <row r="3001" spans="1:9" s="26" customFormat="1" x14ac:dyDescent="0.25">
      <c r="A3001" s="38"/>
      <c r="C3001" s="38"/>
      <c r="D3001" s="142"/>
      <c r="E3001" s="140"/>
      <c r="F3001" s="103"/>
      <c r="G3001" s="103"/>
      <c r="H3001" s="103"/>
      <c r="I3001" s="103"/>
    </row>
    <row r="3002" spans="1:9" s="26" customFormat="1" x14ac:dyDescent="0.25">
      <c r="A3002" s="38"/>
      <c r="C3002" s="38"/>
      <c r="D3002" s="142"/>
      <c r="E3002" s="140"/>
      <c r="F3002" s="103"/>
      <c r="G3002" s="103"/>
      <c r="H3002" s="103"/>
      <c r="I3002" s="103"/>
    </row>
    <row r="3003" spans="1:9" s="26" customFormat="1" x14ac:dyDescent="0.25">
      <c r="A3003" s="38"/>
      <c r="C3003" s="38"/>
      <c r="D3003" s="142"/>
      <c r="E3003" s="140"/>
      <c r="F3003" s="103"/>
      <c r="G3003" s="103"/>
      <c r="H3003" s="103"/>
      <c r="I3003" s="103"/>
    </row>
    <row r="3004" spans="1:9" s="26" customFormat="1" x14ac:dyDescent="0.25">
      <c r="A3004" s="38"/>
      <c r="C3004" s="38"/>
      <c r="D3004" s="142"/>
      <c r="E3004" s="140"/>
      <c r="F3004" s="103"/>
      <c r="G3004" s="103"/>
      <c r="H3004" s="103"/>
      <c r="I3004" s="103"/>
    </row>
    <row r="3005" spans="1:9" s="26" customFormat="1" x14ac:dyDescent="0.25">
      <c r="A3005" s="38"/>
      <c r="C3005" s="38"/>
      <c r="D3005" s="142"/>
      <c r="E3005" s="140"/>
      <c r="F3005" s="103"/>
      <c r="G3005" s="103"/>
      <c r="H3005" s="103"/>
      <c r="I3005" s="103"/>
    </row>
    <row r="3006" spans="1:9" s="26" customFormat="1" x14ac:dyDescent="0.25">
      <c r="A3006" s="38"/>
      <c r="C3006" s="38"/>
      <c r="D3006" s="142"/>
      <c r="E3006" s="140"/>
      <c r="F3006" s="103"/>
      <c r="G3006" s="103"/>
      <c r="H3006" s="103"/>
      <c r="I3006" s="103"/>
    </row>
    <row r="3007" spans="1:9" s="26" customFormat="1" x14ac:dyDescent="0.25">
      <c r="A3007" s="38"/>
      <c r="C3007" s="38"/>
      <c r="D3007" s="142"/>
      <c r="E3007" s="140"/>
      <c r="F3007" s="103"/>
      <c r="G3007" s="103"/>
      <c r="H3007" s="103"/>
      <c r="I3007" s="103"/>
    </row>
    <row r="3008" spans="1:9" s="26" customFormat="1" x14ac:dyDescent="0.25">
      <c r="A3008" s="38"/>
      <c r="C3008" s="38"/>
      <c r="D3008" s="142"/>
      <c r="E3008" s="140"/>
      <c r="F3008" s="103"/>
      <c r="G3008" s="103"/>
      <c r="H3008" s="103"/>
      <c r="I3008" s="103"/>
    </row>
    <row r="3009" spans="1:9" s="26" customFormat="1" x14ac:dyDescent="0.25">
      <c r="A3009" s="38"/>
      <c r="C3009" s="38"/>
      <c r="D3009" s="142"/>
      <c r="E3009" s="140"/>
      <c r="F3009" s="103"/>
      <c r="G3009" s="103"/>
      <c r="H3009" s="103"/>
      <c r="I3009" s="103"/>
    </row>
    <row r="3010" spans="1:9" s="26" customFormat="1" x14ac:dyDescent="0.25">
      <c r="A3010" s="38"/>
      <c r="C3010" s="38"/>
      <c r="D3010" s="142"/>
      <c r="E3010" s="140"/>
      <c r="F3010" s="103"/>
      <c r="G3010" s="103"/>
      <c r="H3010" s="103"/>
      <c r="I3010" s="103"/>
    </row>
    <row r="3011" spans="1:9" s="26" customFormat="1" x14ac:dyDescent="0.25">
      <c r="A3011" s="38"/>
      <c r="C3011" s="38"/>
      <c r="D3011" s="142"/>
      <c r="E3011" s="140"/>
      <c r="F3011" s="103"/>
      <c r="G3011" s="103"/>
      <c r="H3011" s="103"/>
      <c r="I3011" s="103"/>
    </row>
    <row r="3012" spans="1:9" s="26" customFormat="1" x14ac:dyDescent="0.25">
      <c r="A3012" s="38"/>
      <c r="C3012" s="38"/>
      <c r="D3012" s="142"/>
      <c r="E3012" s="140"/>
      <c r="F3012" s="103"/>
      <c r="G3012" s="103"/>
      <c r="H3012" s="103"/>
      <c r="I3012" s="103"/>
    </row>
    <row r="3013" spans="1:9" s="26" customFormat="1" x14ac:dyDescent="0.25">
      <c r="A3013" s="38"/>
      <c r="C3013" s="38"/>
      <c r="D3013" s="142"/>
      <c r="E3013" s="140"/>
      <c r="F3013" s="103"/>
      <c r="G3013" s="103"/>
      <c r="H3013" s="103"/>
      <c r="I3013" s="103"/>
    </row>
    <row r="3014" spans="1:9" s="26" customFormat="1" x14ac:dyDescent="0.25">
      <c r="A3014" s="38"/>
      <c r="C3014" s="38"/>
      <c r="D3014" s="142"/>
      <c r="E3014" s="140"/>
      <c r="F3014" s="103"/>
      <c r="G3014" s="103"/>
      <c r="H3014" s="103"/>
      <c r="I3014" s="103"/>
    </row>
    <row r="3015" spans="1:9" s="26" customFormat="1" x14ac:dyDescent="0.25">
      <c r="A3015" s="38"/>
      <c r="C3015" s="38"/>
      <c r="D3015" s="142"/>
      <c r="E3015" s="140"/>
      <c r="F3015" s="103"/>
      <c r="G3015" s="103"/>
      <c r="H3015" s="103"/>
      <c r="I3015" s="103"/>
    </row>
    <row r="3016" spans="1:9" s="26" customFormat="1" x14ac:dyDescent="0.25">
      <c r="A3016" s="38"/>
      <c r="C3016" s="38"/>
      <c r="D3016" s="142"/>
      <c r="E3016" s="140"/>
      <c r="F3016" s="103"/>
      <c r="G3016" s="103"/>
      <c r="H3016" s="103"/>
      <c r="I3016" s="103"/>
    </row>
    <row r="3017" spans="1:9" s="26" customFormat="1" x14ac:dyDescent="0.25">
      <c r="A3017" s="38"/>
      <c r="C3017" s="38"/>
      <c r="D3017" s="142"/>
      <c r="E3017" s="140"/>
      <c r="F3017" s="103"/>
      <c r="G3017" s="103"/>
      <c r="H3017" s="103"/>
      <c r="I3017" s="103"/>
    </row>
    <row r="3018" spans="1:9" s="26" customFormat="1" x14ac:dyDescent="0.25">
      <c r="A3018" s="38"/>
      <c r="C3018" s="38"/>
      <c r="D3018" s="142"/>
      <c r="E3018" s="140"/>
      <c r="F3018" s="103"/>
      <c r="G3018" s="103"/>
      <c r="H3018" s="103"/>
      <c r="I3018" s="103"/>
    </row>
    <row r="3019" spans="1:9" s="26" customFormat="1" x14ac:dyDescent="0.25">
      <c r="A3019" s="38"/>
      <c r="C3019" s="38"/>
      <c r="D3019" s="142"/>
      <c r="E3019" s="140"/>
      <c r="F3019" s="103"/>
      <c r="G3019" s="103"/>
      <c r="H3019" s="103"/>
      <c r="I3019" s="103"/>
    </row>
    <row r="3020" spans="1:9" s="26" customFormat="1" x14ac:dyDescent="0.25">
      <c r="A3020" s="38"/>
      <c r="C3020" s="38"/>
      <c r="D3020" s="142"/>
      <c r="E3020" s="140"/>
      <c r="F3020" s="103"/>
      <c r="G3020" s="103"/>
      <c r="H3020" s="103"/>
      <c r="I3020" s="103"/>
    </row>
    <row r="3021" spans="1:9" s="26" customFormat="1" x14ac:dyDescent="0.25">
      <c r="A3021" s="38"/>
      <c r="C3021" s="38"/>
      <c r="D3021" s="142"/>
      <c r="E3021" s="140"/>
      <c r="F3021" s="103"/>
      <c r="G3021" s="103"/>
      <c r="H3021" s="103"/>
      <c r="I3021" s="103"/>
    </row>
    <row r="3022" spans="1:9" s="26" customFormat="1" x14ac:dyDescent="0.25">
      <c r="A3022" s="38"/>
      <c r="C3022" s="38"/>
      <c r="D3022" s="142"/>
      <c r="E3022" s="140"/>
      <c r="F3022" s="103"/>
      <c r="G3022" s="103"/>
      <c r="H3022" s="103"/>
      <c r="I3022" s="103"/>
    </row>
    <row r="3023" spans="1:9" s="26" customFormat="1" x14ac:dyDescent="0.25">
      <c r="A3023" s="38"/>
      <c r="C3023" s="38"/>
      <c r="D3023" s="142"/>
      <c r="E3023" s="140"/>
      <c r="F3023" s="103"/>
      <c r="G3023" s="103"/>
      <c r="H3023" s="103"/>
      <c r="I3023" s="103"/>
    </row>
    <row r="3024" spans="1:9" s="26" customFormat="1" x14ac:dyDescent="0.25">
      <c r="A3024" s="38"/>
      <c r="C3024" s="38"/>
      <c r="D3024" s="142"/>
      <c r="E3024" s="140"/>
      <c r="F3024" s="103"/>
      <c r="G3024" s="103"/>
      <c r="H3024" s="103"/>
      <c r="I3024" s="103"/>
    </row>
    <row r="3025" spans="1:9" s="26" customFormat="1" x14ac:dyDescent="0.25">
      <c r="A3025" s="38"/>
      <c r="C3025" s="38"/>
      <c r="D3025" s="142"/>
      <c r="E3025" s="140"/>
      <c r="F3025" s="103"/>
      <c r="G3025" s="103"/>
      <c r="H3025" s="103"/>
      <c r="I3025" s="103"/>
    </row>
    <row r="3026" spans="1:9" s="26" customFormat="1" x14ac:dyDescent="0.25">
      <c r="A3026" s="38"/>
      <c r="C3026" s="38"/>
      <c r="D3026" s="142"/>
      <c r="E3026" s="140"/>
      <c r="F3026" s="103"/>
      <c r="G3026" s="103"/>
      <c r="H3026" s="103"/>
      <c r="I3026" s="103"/>
    </row>
    <row r="3027" spans="1:9" s="26" customFormat="1" x14ac:dyDescent="0.25">
      <c r="A3027" s="38"/>
      <c r="C3027" s="38"/>
      <c r="D3027" s="142"/>
      <c r="E3027" s="140"/>
      <c r="F3027" s="103"/>
      <c r="G3027" s="103"/>
      <c r="H3027" s="103"/>
      <c r="I3027" s="103"/>
    </row>
    <row r="3028" spans="1:9" s="26" customFormat="1" x14ac:dyDescent="0.25">
      <c r="A3028" s="38"/>
      <c r="C3028" s="38"/>
      <c r="D3028" s="142"/>
      <c r="E3028" s="140"/>
      <c r="F3028" s="103"/>
      <c r="G3028" s="103"/>
      <c r="H3028" s="103"/>
      <c r="I3028" s="103"/>
    </row>
    <row r="3029" spans="1:9" s="26" customFormat="1" x14ac:dyDescent="0.25">
      <c r="A3029" s="38"/>
      <c r="C3029" s="38"/>
      <c r="D3029" s="142"/>
      <c r="E3029" s="140"/>
      <c r="F3029" s="103"/>
      <c r="G3029" s="103"/>
      <c r="H3029" s="103"/>
      <c r="I3029" s="103"/>
    </row>
    <row r="3030" spans="1:9" s="26" customFormat="1" x14ac:dyDescent="0.25">
      <c r="A3030" s="38"/>
      <c r="C3030" s="38"/>
      <c r="D3030" s="142"/>
      <c r="E3030" s="140"/>
      <c r="F3030" s="103"/>
      <c r="G3030" s="103"/>
      <c r="H3030" s="103"/>
      <c r="I3030" s="103"/>
    </row>
    <row r="3031" spans="1:9" s="26" customFormat="1" x14ac:dyDescent="0.25">
      <c r="A3031" s="38"/>
      <c r="C3031" s="38"/>
      <c r="D3031" s="142"/>
      <c r="E3031" s="140"/>
      <c r="F3031" s="103"/>
      <c r="G3031" s="103"/>
      <c r="H3031" s="103"/>
      <c r="I3031" s="103"/>
    </row>
    <row r="3032" spans="1:9" s="26" customFormat="1" x14ac:dyDescent="0.25">
      <c r="A3032" s="38"/>
      <c r="C3032" s="38"/>
      <c r="D3032" s="142"/>
      <c r="E3032" s="140"/>
      <c r="F3032" s="103"/>
      <c r="G3032" s="103"/>
      <c r="H3032" s="103"/>
      <c r="I3032" s="103"/>
    </row>
    <row r="3033" spans="1:9" s="26" customFormat="1" x14ac:dyDescent="0.25">
      <c r="A3033" s="38"/>
      <c r="C3033" s="38"/>
      <c r="D3033" s="142"/>
      <c r="E3033" s="140"/>
      <c r="F3033" s="103"/>
      <c r="G3033" s="103"/>
      <c r="H3033" s="103"/>
      <c r="I3033" s="103"/>
    </row>
    <row r="3034" spans="1:9" s="26" customFormat="1" x14ac:dyDescent="0.25">
      <c r="A3034" s="38"/>
      <c r="C3034" s="38"/>
      <c r="D3034" s="142"/>
      <c r="E3034" s="140"/>
      <c r="F3034" s="103"/>
      <c r="G3034" s="103"/>
      <c r="H3034" s="103"/>
      <c r="I3034" s="103"/>
    </row>
    <row r="3035" spans="1:9" s="26" customFormat="1" x14ac:dyDescent="0.25">
      <c r="A3035" s="38"/>
      <c r="C3035" s="38"/>
      <c r="D3035" s="142"/>
      <c r="E3035" s="140"/>
      <c r="F3035" s="103"/>
      <c r="G3035" s="103"/>
      <c r="H3035" s="103"/>
      <c r="I3035" s="103"/>
    </row>
    <row r="3036" spans="1:9" s="26" customFormat="1" x14ac:dyDescent="0.25">
      <c r="A3036" s="38"/>
      <c r="C3036" s="38"/>
      <c r="D3036" s="142"/>
      <c r="E3036" s="140"/>
      <c r="F3036" s="103"/>
      <c r="G3036" s="103"/>
      <c r="H3036" s="103"/>
      <c r="I3036" s="103"/>
    </row>
    <row r="3037" spans="1:9" s="26" customFormat="1" x14ac:dyDescent="0.25">
      <c r="A3037" s="38"/>
      <c r="C3037" s="38"/>
      <c r="D3037" s="142"/>
      <c r="E3037" s="140"/>
      <c r="F3037" s="103"/>
      <c r="G3037" s="103"/>
      <c r="H3037" s="103"/>
      <c r="I3037" s="103"/>
    </row>
    <row r="3038" spans="1:9" s="26" customFormat="1" x14ac:dyDescent="0.25">
      <c r="A3038" s="38"/>
      <c r="C3038" s="38"/>
      <c r="D3038" s="142"/>
      <c r="E3038" s="140"/>
      <c r="F3038" s="103"/>
      <c r="G3038" s="103"/>
      <c r="H3038" s="103"/>
      <c r="I3038" s="103"/>
    </row>
    <row r="3039" spans="1:9" s="26" customFormat="1" x14ac:dyDescent="0.25">
      <c r="A3039" s="38"/>
      <c r="C3039" s="38"/>
      <c r="D3039" s="142"/>
      <c r="E3039" s="140"/>
      <c r="F3039" s="103"/>
      <c r="G3039" s="103"/>
      <c r="H3039" s="103"/>
      <c r="I3039" s="103"/>
    </row>
    <row r="3040" spans="1:9" s="26" customFormat="1" x14ac:dyDescent="0.25">
      <c r="A3040" s="38"/>
      <c r="C3040" s="38"/>
      <c r="D3040" s="142"/>
      <c r="E3040" s="140"/>
      <c r="F3040" s="103"/>
      <c r="G3040" s="103"/>
      <c r="H3040" s="103"/>
      <c r="I3040" s="103"/>
    </row>
    <row r="3041" spans="1:9" s="26" customFormat="1" x14ac:dyDescent="0.25">
      <c r="A3041" s="38"/>
      <c r="C3041" s="38"/>
      <c r="D3041" s="142"/>
      <c r="E3041" s="140"/>
      <c r="F3041" s="103"/>
      <c r="G3041" s="103"/>
      <c r="H3041" s="103"/>
      <c r="I3041" s="103"/>
    </row>
    <row r="3042" spans="1:9" s="26" customFormat="1" x14ac:dyDescent="0.25">
      <c r="A3042" s="38"/>
      <c r="C3042" s="38"/>
      <c r="D3042" s="142"/>
      <c r="E3042" s="140"/>
      <c r="F3042" s="103"/>
      <c r="G3042" s="103"/>
      <c r="H3042" s="103"/>
      <c r="I3042" s="103"/>
    </row>
    <row r="3043" spans="1:9" s="26" customFormat="1" x14ac:dyDescent="0.25">
      <c r="A3043" s="38"/>
      <c r="C3043" s="38"/>
      <c r="D3043" s="142"/>
      <c r="E3043" s="140"/>
      <c r="F3043" s="103"/>
      <c r="G3043" s="103"/>
      <c r="H3043" s="103"/>
      <c r="I3043" s="103"/>
    </row>
    <row r="3044" spans="1:9" s="26" customFormat="1" x14ac:dyDescent="0.25">
      <c r="A3044" s="38"/>
      <c r="C3044" s="38"/>
      <c r="D3044" s="142"/>
      <c r="E3044" s="140"/>
      <c r="F3044" s="103"/>
      <c r="G3044" s="103"/>
      <c r="H3044" s="103"/>
      <c r="I3044" s="103"/>
    </row>
    <row r="3045" spans="1:9" s="26" customFormat="1" x14ac:dyDescent="0.25">
      <c r="A3045" s="38"/>
      <c r="C3045" s="38"/>
      <c r="D3045" s="142"/>
      <c r="E3045" s="140"/>
      <c r="F3045" s="103"/>
      <c r="G3045" s="103"/>
      <c r="H3045" s="103"/>
      <c r="I3045" s="103"/>
    </row>
    <row r="3046" spans="1:9" s="26" customFormat="1" x14ac:dyDescent="0.25">
      <c r="A3046" s="38"/>
      <c r="C3046" s="38"/>
      <c r="D3046" s="142"/>
      <c r="E3046" s="140"/>
      <c r="F3046" s="103"/>
      <c r="G3046" s="103"/>
      <c r="H3046" s="103"/>
      <c r="I3046" s="103"/>
    </row>
    <row r="3047" spans="1:9" s="26" customFormat="1" x14ac:dyDescent="0.25">
      <c r="A3047" s="38"/>
      <c r="C3047" s="38"/>
      <c r="D3047" s="142"/>
      <c r="E3047" s="140"/>
      <c r="F3047" s="103"/>
      <c r="G3047" s="103"/>
      <c r="H3047" s="103"/>
      <c r="I3047" s="103"/>
    </row>
    <row r="3048" spans="1:9" s="26" customFormat="1" x14ac:dyDescent="0.25">
      <c r="A3048" s="38"/>
      <c r="C3048" s="38"/>
      <c r="D3048" s="142"/>
      <c r="E3048" s="140"/>
      <c r="F3048" s="103"/>
      <c r="G3048" s="103"/>
      <c r="H3048" s="103"/>
      <c r="I3048" s="103"/>
    </row>
    <row r="3049" spans="1:9" s="26" customFormat="1" x14ac:dyDescent="0.25">
      <c r="A3049" s="38"/>
      <c r="C3049" s="38"/>
      <c r="D3049" s="142"/>
      <c r="E3049" s="140"/>
      <c r="F3049" s="103"/>
      <c r="G3049" s="103"/>
      <c r="H3049" s="103"/>
      <c r="I3049" s="103"/>
    </row>
    <row r="3050" spans="1:9" s="26" customFormat="1" x14ac:dyDescent="0.25">
      <c r="A3050" s="38"/>
      <c r="C3050" s="38"/>
      <c r="D3050" s="142"/>
      <c r="E3050" s="140"/>
      <c r="F3050" s="103"/>
      <c r="G3050" s="103"/>
      <c r="H3050" s="103"/>
      <c r="I3050" s="103"/>
    </row>
    <row r="3051" spans="1:9" s="26" customFormat="1" x14ac:dyDescent="0.25">
      <c r="A3051" s="38"/>
      <c r="C3051" s="38"/>
      <c r="D3051" s="142"/>
      <c r="E3051" s="140"/>
      <c r="F3051" s="103"/>
      <c r="G3051" s="103"/>
      <c r="H3051" s="103"/>
      <c r="I3051" s="103"/>
    </row>
    <row r="3052" spans="1:9" s="26" customFormat="1" x14ac:dyDescent="0.25">
      <c r="A3052" s="38"/>
      <c r="C3052" s="38"/>
      <c r="D3052" s="142"/>
      <c r="E3052" s="140"/>
      <c r="F3052" s="103"/>
      <c r="G3052" s="103"/>
      <c r="H3052" s="103"/>
      <c r="I3052" s="103"/>
    </row>
    <row r="3053" spans="1:9" s="26" customFormat="1" x14ac:dyDescent="0.25">
      <c r="A3053" s="38"/>
      <c r="C3053" s="38"/>
      <c r="D3053" s="142"/>
      <c r="E3053" s="140"/>
      <c r="F3053" s="103"/>
      <c r="G3053" s="103"/>
      <c r="H3053" s="103"/>
      <c r="I3053" s="103"/>
    </row>
    <row r="3054" spans="1:9" s="26" customFormat="1" x14ac:dyDescent="0.25">
      <c r="A3054" s="38"/>
      <c r="C3054" s="38"/>
      <c r="D3054" s="142"/>
      <c r="E3054" s="140"/>
      <c r="F3054" s="103"/>
      <c r="G3054" s="103"/>
      <c r="H3054" s="103"/>
      <c r="I3054" s="103"/>
    </row>
    <row r="3055" spans="1:9" s="26" customFormat="1" x14ac:dyDescent="0.25">
      <c r="A3055" s="38"/>
      <c r="C3055" s="38"/>
      <c r="D3055" s="142"/>
      <c r="E3055" s="140"/>
      <c r="F3055" s="103"/>
      <c r="G3055" s="103"/>
      <c r="H3055" s="103"/>
      <c r="I3055" s="103"/>
    </row>
    <row r="3056" spans="1:9" s="26" customFormat="1" x14ac:dyDescent="0.25">
      <c r="A3056" s="38"/>
      <c r="C3056" s="38"/>
      <c r="D3056" s="142"/>
      <c r="E3056" s="140"/>
      <c r="F3056" s="103"/>
      <c r="G3056" s="103"/>
      <c r="H3056" s="103"/>
      <c r="I3056" s="103"/>
    </row>
    <row r="3057" spans="1:9" s="26" customFormat="1" x14ac:dyDescent="0.25">
      <c r="A3057" s="38"/>
      <c r="C3057" s="38"/>
      <c r="D3057" s="142"/>
      <c r="E3057" s="140"/>
      <c r="F3057" s="103"/>
      <c r="G3057" s="103"/>
      <c r="H3057" s="103"/>
      <c r="I3057" s="103"/>
    </row>
    <row r="3058" spans="1:9" s="26" customFormat="1" x14ac:dyDescent="0.25">
      <c r="A3058" s="38"/>
      <c r="C3058" s="38"/>
      <c r="D3058" s="142"/>
      <c r="E3058" s="140"/>
      <c r="F3058" s="103"/>
      <c r="G3058" s="103"/>
      <c r="H3058" s="103"/>
      <c r="I3058" s="103"/>
    </row>
    <row r="3059" spans="1:9" s="26" customFormat="1" x14ac:dyDescent="0.25">
      <c r="A3059" s="38"/>
      <c r="C3059" s="38"/>
      <c r="D3059" s="142"/>
      <c r="E3059" s="140"/>
      <c r="F3059" s="103"/>
      <c r="G3059" s="103"/>
      <c r="H3059" s="103"/>
      <c r="I3059" s="103"/>
    </row>
    <row r="3060" spans="1:9" s="26" customFormat="1" x14ac:dyDescent="0.25">
      <c r="A3060" s="38"/>
      <c r="C3060" s="38"/>
      <c r="D3060" s="142"/>
      <c r="E3060" s="140"/>
      <c r="F3060" s="103"/>
      <c r="G3060" s="103"/>
      <c r="H3060" s="103"/>
      <c r="I3060" s="103"/>
    </row>
    <row r="3061" spans="1:9" s="26" customFormat="1" x14ac:dyDescent="0.25">
      <c r="A3061" s="38"/>
      <c r="C3061" s="38"/>
      <c r="D3061" s="142"/>
      <c r="E3061" s="140"/>
      <c r="F3061" s="103"/>
      <c r="G3061" s="103"/>
      <c r="H3061" s="103"/>
      <c r="I3061" s="103"/>
    </row>
    <row r="3062" spans="1:9" s="26" customFormat="1" x14ac:dyDescent="0.25">
      <c r="A3062" s="38"/>
      <c r="C3062" s="38"/>
      <c r="D3062" s="142"/>
      <c r="E3062" s="140"/>
      <c r="F3062" s="103"/>
      <c r="G3062" s="103"/>
      <c r="H3062" s="103"/>
      <c r="I3062" s="103"/>
    </row>
    <row r="3063" spans="1:9" s="26" customFormat="1" x14ac:dyDescent="0.25">
      <c r="A3063" s="38"/>
      <c r="C3063" s="38"/>
      <c r="D3063" s="142"/>
      <c r="E3063" s="140"/>
      <c r="F3063" s="103"/>
      <c r="G3063" s="103"/>
      <c r="H3063" s="103"/>
      <c r="I3063" s="103"/>
    </row>
    <row r="3064" spans="1:9" s="26" customFormat="1" x14ac:dyDescent="0.25">
      <c r="A3064" s="38"/>
      <c r="C3064" s="38"/>
      <c r="D3064" s="142"/>
      <c r="E3064" s="140"/>
      <c r="F3064" s="103"/>
      <c r="G3064" s="103"/>
      <c r="H3064" s="103"/>
      <c r="I3064" s="103"/>
    </row>
    <row r="3065" spans="1:9" s="26" customFormat="1" x14ac:dyDescent="0.25">
      <c r="A3065" s="38"/>
      <c r="C3065" s="38"/>
      <c r="D3065" s="142"/>
      <c r="E3065" s="140"/>
      <c r="F3065" s="103"/>
      <c r="G3065" s="103"/>
      <c r="H3065" s="103"/>
      <c r="I3065" s="103"/>
    </row>
    <row r="3066" spans="1:9" s="26" customFormat="1" x14ac:dyDescent="0.25">
      <c r="A3066" s="38"/>
      <c r="C3066" s="38"/>
      <c r="D3066" s="142"/>
      <c r="E3066" s="140"/>
      <c r="F3066" s="103"/>
      <c r="G3066" s="103"/>
      <c r="H3066" s="103"/>
      <c r="I3066" s="103"/>
    </row>
    <row r="3067" spans="1:9" s="26" customFormat="1" x14ac:dyDescent="0.25">
      <c r="A3067" s="38"/>
      <c r="C3067" s="38"/>
      <c r="D3067" s="142"/>
      <c r="E3067" s="140"/>
      <c r="F3067" s="103"/>
      <c r="G3067" s="103"/>
      <c r="H3067" s="103"/>
      <c r="I3067" s="103"/>
    </row>
    <row r="3068" spans="1:9" s="26" customFormat="1" x14ac:dyDescent="0.25">
      <c r="A3068" s="38"/>
      <c r="C3068" s="38"/>
      <c r="D3068" s="142"/>
      <c r="E3068" s="140"/>
      <c r="F3068" s="103"/>
      <c r="G3068" s="103"/>
      <c r="H3068" s="103"/>
      <c r="I3068" s="103"/>
    </row>
    <row r="3069" spans="1:9" s="26" customFormat="1" x14ac:dyDescent="0.25">
      <c r="A3069" s="38"/>
      <c r="C3069" s="38"/>
      <c r="D3069" s="142"/>
      <c r="E3069" s="140"/>
      <c r="F3069" s="103"/>
      <c r="G3069" s="103"/>
      <c r="H3069" s="103"/>
      <c r="I3069" s="103"/>
    </row>
    <row r="3070" spans="1:9" s="26" customFormat="1" x14ac:dyDescent="0.25">
      <c r="A3070" s="38"/>
      <c r="C3070" s="38"/>
      <c r="D3070" s="142"/>
      <c r="E3070" s="140"/>
      <c r="F3070" s="103"/>
      <c r="G3070" s="103"/>
      <c r="H3070" s="103"/>
      <c r="I3070" s="103"/>
    </row>
    <row r="3071" spans="1:9" s="26" customFormat="1" x14ac:dyDescent="0.25">
      <c r="A3071" s="38"/>
      <c r="C3071" s="38"/>
      <c r="D3071" s="142"/>
      <c r="E3071" s="140"/>
      <c r="F3071" s="103"/>
      <c r="G3071" s="103"/>
      <c r="H3071" s="103"/>
      <c r="I3071" s="103"/>
    </row>
    <row r="3072" spans="1:9" s="26" customFormat="1" x14ac:dyDescent="0.25">
      <c r="A3072" s="38"/>
      <c r="C3072" s="38"/>
      <c r="D3072" s="142"/>
      <c r="E3072" s="140"/>
      <c r="F3072" s="103"/>
      <c r="G3072" s="103"/>
      <c r="H3072" s="103"/>
      <c r="I3072" s="103"/>
    </row>
    <row r="3073" spans="1:9" s="26" customFormat="1" x14ac:dyDescent="0.25">
      <c r="A3073" s="38"/>
      <c r="C3073" s="38"/>
      <c r="D3073" s="142"/>
      <c r="E3073" s="140"/>
      <c r="F3073" s="103"/>
      <c r="G3073" s="103"/>
      <c r="H3073" s="103"/>
      <c r="I3073" s="103"/>
    </row>
    <row r="3074" spans="1:9" s="26" customFormat="1" x14ac:dyDescent="0.25">
      <c r="A3074" s="38"/>
      <c r="C3074" s="38"/>
      <c r="D3074" s="142"/>
      <c r="E3074" s="140"/>
      <c r="F3074" s="103"/>
      <c r="G3074" s="103"/>
      <c r="H3074" s="103"/>
      <c r="I3074" s="103"/>
    </row>
    <row r="3075" spans="1:9" s="26" customFormat="1" x14ac:dyDescent="0.25">
      <c r="A3075" s="38"/>
      <c r="C3075" s="38"/>
      <c r="D3075" s="142"/>
      <c r="E3075" s="140"/>
      <c r="F3075" s="103"/>
      <c r="G3075" s="103"/>
      <c r="H3075" s="103"/>
      <c r="I3075" s="103"/>
    </row>
    <row r="3076" spans="1:9" s="26" customFormat="1" x14ac:dyDescent="0.25">
      <c r="A3076" s="38"/>
      <c r="C3076" s="38"/>
      <c r="D3076" s="142"/>
      <c r="E3076" s="140"/>
      <c r="F3076" s="103"/>
      <c r="G3076" s="103"/>
      <c r="H3076" s="103"/>
      <c r="I3076" s="103"/>
    </row>
    <row r="3077" spans="1:9" s="26" customFormat="1" x14ac:dyDescent="0.25">
      <c r="A3077" s="38"/>
      <c r="C3077" s="38"/>
      <c r="D3077" s="142"/>
      <c r="E3077" s="140"/>
      <c r="F3077" s="103"/>
      <c r="G3077" s="103"/>
      <c r="H3077" s="103"/>
      <c r="I3077" s="103"/>
    </row>
    <row r="3078" spans="1:9" s="26" customFormat="1" x14ac:dyDescent="0.25">
      <c r="A3078" s="38"/>
      <c r="C3078" s="38"/>
      <c r="D3078" s="142"/>
      <c r="E3078" s="140"/>
      <c r="F3078" s="103"/>
      <c r="G3078" s="103"/>
      <c r="H3078" s="103"/>
      <c r="I3078" s="103"/>
    </row>
    <row r="3079" spans="1:9" s="26" customFormat="1" x14ac:dyDescent="0.25">
      <c r="A3079" s="38"/>
      <c r="C3079" s="38"/>
      <c r="D3079" s="142"/>
      <c r="E3079" s="140"/>
      <c r="F3079" s="103"/>
      <c r="G3079" s="103"/>
      <c r="H3079" s="103"/>
      <c r="I3079" s="103"/>
    </row>
    <row r="3080" spans="1:9" s="26" customFormat="1" x14ac:dyDescent="0.25">
      <c r="A3080" s="38"/>
      <c r="C3080" s="38"/>
      <c r="D3080" s="142"/>
      <c r="E3080" s="140"/>
      <c r="F3080" s="103"/>
      <c r="G3080" s="103"/>
      <c r="H3080" s="103"/>
      <c r="I3080" s="103"/>
    </row>
    <row r="3081" spans="1:9" s="26" customFormat="1" x14ac:dyDescent="0.25">
      <c r="A3081" s="38"/>
      <c r="C3081" s="38"/>
      <c r="D3081" s="142"/>
      <c r="E3081" s="140"/>
      <c r="F3081" s="103"/>
      <c r="G3081" s="103"/>
      <c r="H3081" s="103"/>
      <c r="I3081" s="103"/>
    </row>
    <row r="3082" spans="1:9" s="26" customFormat="1" x14ac:dyDescent="0.25">
      <c r="A3082" s="38"/>
      <c r="C3082" s="38"/>
      <c r="D3082" s="142"/>
      <c r="E3082" s="140"/>
      <c r="F3082" s="103"/>
      <c r="G3082" s="103"/>
      <c r="H3082" s="103"/>
      <c r="I3082" s="103"/>
    </row>
    <row r="3083" spans="1:9" s="26" customFormat="1" x14ac:dyDescent="0.25">
      <c r="A3083" s="38"/>
      <c r="C3083" s="38"/>
      <c r="D3083" s="142"/>
      <c r="E3083" s="140"/>
      <c r="F3083" s="103"/>
      <c r="G3083" s="103"/>
      <c r="H3083" s="103"/>
      <c r="I3083" s="103"/>
    </row>
    <row r="3084" spans="1:9" s="26" customFormat="1" x14ac:dyDescent="0.25">
      <c r="A3084" s="38"/>
      <c r="C3084" s="38"/>
      <c r="D3084" s="142"/>
      <c r="E3084" s="140"/>
      <c r="F3084" s="103"/>
      <c r="G3084" s="103"/>
      <c r="H3084" s="103"/>
      <c r="I3084" s="103"/>
    </row>
    <row r="3085" spans="1:9" s="26" customFormat="1" x14ac:dyDescent="0.25">
      <c r="A3085" s="38"/>
      <c r="C3085" s="38"/>
      <c r="D3085" s="142"/>
      <c r="E3085" s="140"/>
      <c r="F3085" s="103"/>
      <c r="G3085" s="103"/>
      <c r="H3085" s="103"/>
      <c r="I3085" s="103"/>
    </row>
    <row r="3086" spans="1:9" s="26" customFormat="1" x14ac:dyDescent="0.25">
      <c r="A3086" s="38"/>
      <c r="C3086" s="38"/>
      <c r="D3086" s="142"/>
      <c r="E3086" s="140"/>
      <c r="F3086" s="103"/>
      <c r="G3086" s="103"/>
      <c r="H3086" s="103"/>
      <c r="I3086" s="103"/>
    </row>
    <row r="3087" spans="1:9" s="26" customFormat="1" x14ac:dyDescent="0.25">
      <c r="A3087" s="38"/>
      <c r="C3087" s="38"/>
      <c r="D3087" s="142"/>
      <c r="E3087" s="140"/>
      <c r="F3087" s="103"/>
      <c r="G3087" s="103"/>
      <c r="H3087" s="103"/>
      <c r="I3087" s="103"/>
    </row>
    <row r="3088" spans="1:9" s="26" customFormat="1" x14ac:dyDescent="0.25">
      <c r="A3088" s="38"/>
      <c r="C3088" s="38"/>
      <c r="D3088" s="142"/>
      <c r="E3088" s="140"/>
      <c r="F3088" s="103"/>
      <c r="G3088" s="103"/>
      <c r="H3088" s="103"/>
      <c r="I3088" s="103"/>
    </row>
    <row r="3089" spans="1:9" s="26" customFormat="1" x14ac:dyDescent="0.25">
      <c r="A3089" s="38"/>
      <c r="C3089" s="38"/>
      <c r="D3089" s="142"/>
      <c r="E3089" s="140"/>
      <c r="F3089" s="103"/>
      <c r="G3089" s="103"/>
      <c r="H3089" s="103"/>
      <c r="I3089" s="103"/>
    </row>
    <row r="3090" spans="1:9" s="26" customFormat="1" x14ac:dyDescent="0.25">
      <c r="A3090" s="38"/>
      <c r="C3090" s="38"/>
      <c r="D3090" s="142"/>
      <c r="E3090" s="140"/>
      <c r="F3090" s="103"/>
      <c r="G3090" s="103"/>
      <c r="H3090" s="103"/>
      <c r="I3090" s="103"/>
    </row>
    <row r="3091" spans="1:9" s="26" customFormat="1" x14ac:dyDescent="0.25">
      <c r="A3091" s="38"/>
      <c r="C3091" s="38"/>
      <c r="D3091" s="142"/>
      <c r="E3091" s="140"/>
      <c r="F3091" s="103"/>
      <c r="G3091" s="103"/>
      <c r="H3091" s="103"/>
      <c r="I3091" s="103"/>
    </row>
    <row r="3092" spans="1:9" s="26" customFormat="1" x14ac:dyDescent="0.25">
      <c r="A3092" s="38"/>
      <c r="C3092" s="38"/>
      <c r="D3092" s="142"/>
      <c r="E3092" s="140"/>
      <c r="F3092" s="103"/>
      <c r="G3092" s="103"/>
      <c r="H3092" s="103"/>
      <c r="I3092" s="103"/>
    </row>
    <row r="3093" spans="1:9" s="26" customFormat="1" x14ac:dyDescent="0.25">
      <c r="A3093" s="38"/>
      <c r="C3093" s="38"/>
      <c r="D3093" s="142"/>
      <c r="E3093" s="140"/>
      <c r="F3093" s="103"/>
      <c r="G3093" s="103"/>
      <c r="H3093" s="103"/>
      <c r="I3093" s="103"/>
    </row>
    <row r="3094" spans="1:9" s="26" customFormat="1" x14ac:dyDescent="0.25">
      <c r="A3094" s="38"/>
      <c r="C3094" s="38"/>
      <c r="D3094" s="142"/>
      <c r="E3094" s="140"/>
      <c r="F3094" s="103"/>
      <c r="G3094" s="103"/>
      <c r="H3094" s="103"/>
      <c r="I3094" s="103"/>
    </row>
    <row r="3095" spans="1:9" s="26" customFormat="1" x14ac:dyDescent="0.25">
      <c r="A3095" s="38"/>
      <c r="C3095" s="38"/>
      <c r="D3095" s="142"/>
      <c r="E3095" s="140"/>
      <c r="F3095" s="103"/>
      <c r="G3095" s="103"/>
      <c r="H3095" s="103"/>
      <c r="I3095" s="103"/>
    </row>
    <row r="3096" spans="1:9" s="26" customFormat="1" x14ac:dyDescent="0.25">
      <c r="A3096" s="38"/>
      <c r="C3096" s="38"/>
      <c r="D3096" s="142"/>
      <c r="E3096" s="140"/>
      <c r="F3096" s="103"/>
      <c r="G3096" s="103"/>
      <c r="H3096" s="103"/>
      <c r="I3096" s="103"/>
    </row>
    <row r="3097" spans="1:9" s="26" customFormat="1" x14ac:dyDescent="0.25">
      <c r="A3097" s="38"/>
      <c r="C3097" s="38"/>
      <c r="D3097" s="142"/>
      <c r="E3097" s="140"/>
      <c r="F3097" s="103"/>
      <c r="G3097" s="103"/>
      <c r="H3097" s="103"/>
      <c r="I3097" s="103"/>
    </row>
    <row r="3098" spans="1:9" s="26" customFormat="1" x14ac:dyDescent="0.25">
      <c r="A3098" s="38"/>
      <c r="C3098" s="38"/>
      <c r="D3098" s="142"/>
      <c r="E3098" s="140"/>
      <c r="F3098" s="103"/>
      <c r="G3098" s="103"/>
      <c r="H3098" s="103"/>
      <c r="I3098" s="103"/>
    </row>
    <row r="3099" spans="1:9" s="26" customFormat="1" x14ac:dyDescent="0.25">
      <c r="A3099" s="38"/>
      <c r="C3099" s="38"/>
      <c r="D3099" s="142"/>
      <c r="E3099" s="140"/>
      <c r="F3099" s="103"/>
      <c r="G3099" s="103"/>
      <c r="H3099" s="103"/>
      <c r="I3099" s="103"/>
    </row>
    <row r="3100" spans="1:9" s="26" customFormat="1" x14ac:dyDescent="0.25">
      <c r="A3100" s="38"/>
      <c r="C3100" s="38"/>
      <c r="D3100" s="142"/>
      <c r="E3100" s="140"/>
      <c r="F3100" s="103"/>
      <c r="G3100" s="103"/>
      <c r="H3100" s="103"/>
      <c r="I3100" s="103"/>
    </row>
    <row r="3101" spans="1:9" s="26" customFormat="1" x14ac:dyDescent="0.25">
      <c r="A3101" s="38"/>
      <c r="C3101" s="38"/>
      <c r="D3101" s="142"/>
      <c r="E3101" s="140"/>
      <c r="F3101" s="103"/>
      <c r="G3101" s="103"/>
      <c r="H3101" s="103"/>
      <c r="I3101" s="103"/>
    </row>
    <row r="3102" spans="1:9" s="26" customFormat="1" x14ac:dyDescent="0.25">
      <c r="A3102" s="38"/>
      <c r="C3102" s="38"/>
      <c r="D3102" s="142"/>
      <c r="E3102" s="140"/>
      <c r="F3102" s="103"/>
      <c r="G3102" s="103"/>
      <c r="H3102" s="103"/>
      <c r="I3102" s="103"/>
    </row>
    <row r="3103" spans="1:9" s="26" customFormat="1" x14ac:dyDescent="0.25">
      <c r="A3103" s="38"/>
      <c r="C3103" s="38"/>
      <c r="D3103" s="142"/>
      <c r="E3103" s="140"/>
      <c r="F3103" s="103"/>
      <c r="G3103" s="103"/>
      <c r="H3103" s="103"/>
      <c r="I3103" s="103"/>
    </row>
    <row r="3104" spans="1:9" s="26" customFormat="1" x14ac:dyDescent="0.25">
      <c r="A3104" s="38"/>
      <c r="C3104" s="38"/>
      <c r="D3104" s="142"/>
      <c r="E3104" s="140"/>
      <c r="F3104" s="103"/>
      <c r="G3104" s="103"/>
      <c r="H3104" s="103"/>
      <c r="I3104" s="103"/>
    </row>
    <row r="3105" spans="1:9" s="26" customFormat="1" x14ac:dyDescent="0.25">
      <c r="A3105" s="38"/>
      <c r="C3105" s="38"/>
      <c r="D3105" s="142"/>
      <c r="E3105" s="140"/>
      <c r="F3105" s="103"/>
      <c r="G3105" s="103"/>
      <c r="H3105" s="103"/>
      <c r="I3105" s="103"/>
    </row>
    <row r="3106" spans="1:9" s="26" customFormat="1" x14ac:dyDescent="0.25">
      <c r="A3106" s="38"/>
      <c r="C3106" s="38"/>
      <c r="D3106" s="142"/>
      <c r="E3106" s="140"/>
      <c r="F3106" s="103"/>
      <c r="G3106" s="103"/>
      <c r="H3106" s="103"/>
      <c r="I3106" s="103"/>
    </row>
    <row r="3107" spans="1:9" s="26" customFormat="1" x14ac:dyDescent="0.25">
      <c r="A3107" s="38"/>
      <c r="C3107" s="38"/>
      <c r="D3107" s="142"/>
      <c r="E3107" s="140"/>
      <c r="F3107" s="103"/>
      <c r="G3107" s="103"/>
      <c r="H3107" s="103"/>
      <c r="I3107" s="103"/>
    </row>
    <row r="3108" spans="1:9" s="26" customFormat="1" x14ac:dyDescent="0.25">
      <c r="A3108" s="38"/>
      <c r="C3108" s="38"/>
      <c r="D3108" s="142"/>
      <c r="E3108" s="140"/>
      <c r="F3108" s="103"/>
      <c r="G3108" s="103"/>
      <c r="H3108" s="103"/>
      <c r="I3108" s="103"/>
    </row>
    <row r="3109" spans="1:9" s="26" customFormat="1" x14ac:dyDescent="0.25">
      <c r="A3109" s="38"/>
      <c r="C3109" s="38"/>
      <c r="D3109" s="142"/>
      <c r="E3109" s="140"/>
      <c r="F3109" s="103"/>
      <c r="G3109" s="103"/>
      <c r="H3109" s="103"/>
      <c r="I3109" s="103"/>
    </row>
    <row r="3110" spans="1:9" s="26" customFormat="1" x14ac:dyDescent="0.25">
      <c r="A3110" s="38"/>
      <c r="C3110" s="38"/>
      <c r="D3110" s="142"/>
      <c r="E3110" s="140"/>
      <c r="F3110" s="103"/>
      <c r="G3110" s="103"/>
      <c r="H3110" s="103"/>
      <c r="I3110" s="103"/>
    </row>
    <row r="3111" spans="1:9" s="26" customFormat="1" x14ac:dyDescent="0.25">
      <c r="A3111" s="38"/>
      <c r="C3111" s="38"/>
      <c r="D3111" s="142"/>
      <c r="E3111" s="140"/>
      <c r="F3111" s="103"/>
      <c r="G3111" s="103"/>
      <c r="H3111" s="103"/>
      <c r="I3111" s="103"/>
    </row>
    <row r="3112" spans="1:9" s="26" customFormat="1" x14ac:dyDescent="0.25">
      <c r="A3112" s="38"/>
      <c r="C3112" s="38"/>
      <c r="D3112" s="142"/>
      <c r="E3112" s="140"/>
      <c r="F3112" s="103"/>
      <c r="G3112" s="103"/>
      <c r="H3112" s="103"/>
      <c r="I3112" s="103"/>
    </row>
    <row r="3113" spans="1:9" s="26" customFormat="1" x14ac:dyDescent="0.25">
      <c r="A3113" s="38"/>
      <c r="C3113" s="38"/>
      <c r="D3113" s="142"/>
      <c r="E3113" s="140"/>
      <c r="F3113" s="103"/>
      <c r="G3113" s="103"/>
      <c r="H3113" s="103"/>
      <c r="I3113" s="103"/>
    </row>
    <row r="3114" spans="1:9" s="26" customFormat="1" x14ac:dyDescent="0.25">
      <c r="A3114" s="38"/>
      <c r="C3114" s="38"/>
      <c r="D3114" s="142"/>
      <c r="E3114" s="140"/>
      <c r="F3114" s="103"/>
      <c r="G3114" s="103"/>
      <c r="H3114" s="103"/>
      <c r="I3114" s="103"/>
    </row>
    <row r="3115" spans="1:9" s="26" customFormat="1" x14ac:dyDescent="0.25">
      <c r="A3115" s="38"/>
      <c r="C3115" s="38"/>
      <c r="D3115" s="142"/>
      <c r="E3115" s="140"/>
      <c r="F3115" s="103"/>
      <c r="G3115" s="103"/>
      <c r="H3115" s="103"/>
      <c r="I3115" s="103"/>
    </row>
    <row r="3116" spans="1:9" s="26" customFormat="1" x14ac:dyDescent="0.25">
      <c r="A3116" s="38"/>
      <c r="C3116" s="38"/>
      <c r="D3116" s="142"/>
      <c r="E3116" s="140"/>
      <c r="F3116" s="103"/>
      <c r="G3116" s="103"/>
      <c r="H3116" s="103"/>
      <c r="I3116" s="103"/>
    </row>
    <row r="3117" spans="1:9" s="26" customFormat="1" x14ac:dyDescent="0.25">
      <c r="A3117" s="38"/>
      <c r="C3117" s="38"/>
      <c r="D3117" s="142"/>
      <c r="E3117" s="140"/>
      <c r="F3117" s="103"/>
      <c r="G3117" s="103"/>
      <c r="H3117" s="103"/>
      <c r="I3117" s="103"/>
    </row>
    <row r="3118" spans="1:9" s="26" customFormat="1" x14ac:dyDescent="0.25">
      <c r="A3118" s="38"/>
      <c r="C3118" s="38"/>
      <c r="D3118" s="142"/>
      <c r="E3118" s="140"/>
      <c r="F3118" s="103"/>
      <c r="G3118" s="103"/>
      <c r="H3118" s="103"/>
      <c r="I3118" s="103"/>
    </row>
    <row r="3119" spans="1:9" s="26" customFormat="1" x14ac:dyDescent="0.25">
      <c r="A3119" s="38"/>
      <c r="C3119" s="38"/>
      <c r="D3119" s="142"/>
      <c r="E3119" s="140"/>
      <c r="F3119" s="103"/>
      <c r="G3119" s="103"/>
      <c r="H3119" s="103"/>
      <c r="I3119" s="103"/>
    </row>
    <row r="3120" spans="1:9" s="26" customFormat="1" x14ac:dyDescent="0.25">
      <c r="A3120" s="38"/>
      <c r="C3120" s="38"/>
      <c r="D3120" s="142"/>
      <c r="E3120" s="140"/>
      <c r="F3120" s="103"/>
      <c r="G3120" s="103"/>
      <c r="H3120" s="103"/>
      <c r="I3120" s="103"/>
    </row>
    <row r="3121" spans="1:9" s="26" customFormat="1" x14ac:dyDescent="0.25">
      <c r="A3121" s="38"/>
      <c r="C3121" s="38"/>
      <c r="D3121" s="142"/>
      <c r="E3121" s="140"/>
      <c r="F3121" s="103"/>
      <c r="G3121" s="103"/>
      <c r="H3121" s="103"/>
      <c r="I3121" s="103"/>
    </row>
    <row r="3122" spans="1:9" s="26" customFormat="1" x14ac:dyDescent="0.25">
      <c r="A3122" s="38"/>
      <c r="C3122" s="38"/>
      <c r="D3122" s="142"/>
      <c r="E3122" s="140"/>
      <c r="F3122" s="103"/>
      <c r="G3122" s="103"/>
      <c r="H3122" s="103"/>
      <c r="I3122" s="103"/>
    </row>
    <row r="3123" spans="1:9" s="26" customFormat="1" x14ac:dyDescent="0.25">
      <c r="A3123" s="38"/>
      <c r="C3123" s="38"/>
      <c r="D3123" s="142"/>
      <c r="E3123" s="140"/>
      <c r="F3123" s="103"/>
      <c r="G3123" s="103"/>
      <c r="H3123" s="103"/>
      <c r="I3123" s="103"/>
    </row>
    <row r="3124" spans="1:9" s="26" customFormat="1" x14ac:dyDescent="0.25">
      <c r="A3124" s="38"/>
      <c r="C3124" s="38"/>
      <c r="D3124" s="142"/>
      <c r="E3124" s="140"/>
      <c r="F3124" s="103"/>
      <c r="G3124" s="103"/>
      <c r="H3124" s="103"/>
      <c r="I3124" s="103"/>
    </row>
    <row r="3125" spans="1:9" s="26" customFormat="1" x14ac:dyDescent="0.25">
      <c r="A3125" s="38"/>
      <c r="C3125" s="38"/>
      <c r="D3125" s="142"/>
      <c r="E3125" s="140"/>
      <c r="F3125" s="103"/>
      <c r="G3125" s="103"/>
      <c r="H3125" s="103"/>
      <c r="I3125" s="103"/>
    </row>
    <row r="3126" spans="1:9" s="26" customFormat="1" x14ac:dyDescent="0.25">
      <c r="A3126" s="38"/>
      <c r="C3126" s="38"/>
      <c r="D3126" s="142"/>
      <c r="E3126" s="140"/>
      <c r="F3126" s="103"/>
      <c r="G3126" s="103"/>
      <c r="H3126" s="103"/>
      <c r="I3126" s="103"/>
    </row>
    <row r="3127" spans="1:9" s="26" customFormat="1" x14ac:dyDescent="0.25">
      <c r="A3127" s="38"/>
      <c r="C3127" s="38"/>
      <c r="D3127" s="142"/>
      <c r="E3127" s="140"/>
      <c r="F3127" s="103"/>
      <c r="G3127" s="103"/>
      <c r="H3127" s="103"/>
      <c r="I3127" s="103"/>
    </row>
    <row r="3128" spans="1:9" s="26" customFormat="1" x14ac:dyDescent="0.25">
      <c r="A3128" s="38"/>
      <c r="C3128" s="38"/>
      <c r="D3128" s="142"/>
      <c r="E3128" s="140"/>
      <c r="F3128" s="103"/>
      <c r="G3128" s="103"/>
      <c r="H3128" s="103"/>
      <c r="I3128" s="103"/>
    </row>
    <row r="3129" spans="1:9" s="26" customFormat="1" x14ac:dyDescent="0.25">
      <c r="A3129" s="38"/>
      <c r="C3129" s="38"/>
      <c r="D3129" s="142"/>
      <c r="E3129" s="140"/>
      <c r="F3129" s="103"/>
      <c r="G3129" s="103"/>
      <c r="H3129" s="103"/>
      <c r="I3129" s="103"/>
    </row>
    <row r="3130" spans="1:9" s="26" customFormat="1" x14ac:dyDescent="0.25">
      <c r="A3130" s="38"/>
      <c r="C3130" s="38"/>
      <c r="D3130" s="142"/>
      <c r="E3130" s="140"/>
      <c r="F3130" s="103"/>
      <c r="G3130" s="103"/>
      <c r="H3130" s="103"/>
      <c r="I3130" s="103"/>
    </row>
    <row r="3131" spans="1:9" s="26" customFormat="1" x14ac:dyDescent="0.25">
      <c r="A3131" s="38"/>
      <c r="C3131" s="38"/>
      <c r="D3131" s="142"/>
      <c r="E3131" s="140"/>
      <c r="F3131" s="103"/>
      <c r="G3131" s="103"/>
      <c r="H3131" s="103"/>
      <c r="I3131" s="103"/>
    </row>
    <row r="3132" spans="1:9" s="26" customFormat="1" x14ac:dyDescent="0.25">
      <c r="A3132" s="38"/>
      <c r="C3132" s="38"/>
      <c r="D3132" s="142"/>
      <c r="E3132" s="140"/>
      <c r="F3132" s="103"/>
      <c r="G3132" s="103"/>
      <c r="H3132" s="103"/>
      <c r="I3132" s="103"/>
    </row>
    <row r="3133" spans="1:9" s="26" customFormat="1" x14ac:dyDescent="0.25">
      <c r="A3133" s="38"/>
      <c r="C3133" s="38"/>
      <c r="D3133" s="142"/>
      <c r="E3133" s="140"/>
      <c r="F3133" s="103"/>
      <c r="G3133" s="103"/>
      <c r="H3133" s="103"/>
      <c r="I3133" s="103"/>
    </row>
    <row r="3134" spans="1:9" s="26" customFormat="1" x14ac:dyDescent="0.25">
      <c r="A3134" s="38"/>
      <c r="C3134" s="38"/>
      <c r="D3134" s="142"/>
      <c r="E3134" s="140"/>
      <c r="F3134" s="103"/>
      <c r="G3134" s="103"/>
      <c r="H3134" s="103"/>
      <c r="I3134" s="103"/>
    </row>
    <row r="3135" spans="1:9" s="26" customFormat="1" x14ac:dyDescent="0.25">
      <c r="A3135" s="38"/>
      <c r="C3135" s="38"/>
      <c r="D3135" s="142"/>
      <c r="E3135" s="140"/>
      <c r="F3135" s="103"/>
      <c r="G3135" s="103"/>
      <c r="H3135" s="103"/>
      <c r="I3135" s="103"/>
    </row>
    <row r="3136" spans="1:9" s="26" customFormat="1" x14ac:dyDescent="0.25">
      <c r="A3136" s="38"/>
      <c r="C3136" s="38"/>
      <c r="D3136" s="142"/>
      <c r="E3136" s="140"/>
      <c r="F3136" s="103"/>
      <c r="G3136" s="103"/>
      <c r="H3136" s="103"/>
      <c r="I3136" s="103"/>
    </row>
    <row r="3137" spans="1:9" s="26" customFormat="1" x14ac:dyDescent="0.25">
      <c r="A3137" s="38"/>
      <c r="C3137" s="38"/>
      <c r="D3137" s="142"/>
      <c r="E3137" s="140"/>
      <c r="F3137" s="103"/>
      <c r="G3137" s="103"/>
      <c r="H3137" s="103"/>
      <c r="I3137" s="103"/>
    </row>
    <row r="3138" spans="1:9" s="26" customFormat="1" x14ac:dyDescent="0.25">
      <c r="A3138" s="38"/>
      <c r="C3138" s="38"/>
      <c r="D3138" s="142"/>
      <c r="E3138" s="140"/>
      <c r="F3138" s="103"/>
      <c r="G3138" s="103"/>
      <c r="H3138" s="103"/>
      <c r="I3138" s="103"/>
    </row>
    <row r="3139" spans="1:9" s="26" customFormat="1" x14ac:dyDescent="0.25">
      <c r="A3139" s="38"/>
      <c r="C3139" s="38"/>
      <c r="D3139" s="142"/>
      <c r="E3139" s="140"/>
      <c r="F3139" s="103"/>
      <c r="G3139" s="103"/>
      <c r="H3139" s="103"/>
      <c r="I3139" s="103"/>
    </row>
    <row r="3140" spans="1:9" s="26" customFormat="1" x14ac:dyDescent="0.25">
      <c r="A3140" s="38"/>
      <c r="C3140" s="38"/>
      <c r="D3140" s="142"/>
      <c r="E3140" s="140"/>
      <c r="F3140" s="103"/>
      <c r="G3140" s="103"/>
      <c r="H3140" s="103"/>
      <c r="I3140" s="103"/>
    </row>
    <row r="3141" spans="1:9" s="26" customFormat="1" x14ac:dyDescent="0.25">
      <c r="A3141" s="38"/>
      <c r="C3141" s="38"/>
      <c r="D3141" s="142"/>
      <c r="E3141" s="140"/>
      <c r="F3141" s="103"/>
      <c r="G3141" s="103"/>
      <c r="H3141" s="103"/>
      <c r="I3141" s="103"/>
    </row>
    <row r="3142" spans="1:9" s="26" customFormat="1" x14ac:dyDescent="0.25">
      <c r="A3142" s="38"/>
      <c r="C3142" s="38"/>
      <c r="D3142" s="142"/>
      <c r="E3142" s="140"/>
      <c r="F3142" s="103"/>
      <c r="G3142" s="103"/>
      <c r="H3142" s="103"/>
      <c r="I3142" s="103"/>
    </row>
    <row r="3143" spans="1:9" s="26" customFormat="1" x14ac:dyDescent="0.25">
      <c r="A3143" s="38"/>
      <c r="C3143" s="38"/>
      <c r="D3143" s="142"/>
      <c r="E3143" s="140"/>
      <c r="F3143" s="103"/>
      <c r="G3143" s="103"/>
      <c r="H3143" s="103"/>
      <c r="I3143" s="103"/>
    </row>
    <row r="3144" spans="1:9" s="26" customFormat="1" x14ac:dyDescent="0.25">
      <c r="A3144" s="38"/>
      <c r="C3144" s="38"/>
      <c r="D3144" s="142"/>
      <c r="E3144" s="140"/>
      <c r="F3144" s="103"/>
      <c r="G3144" s="103"/>
      <c r="H3144" s="103"/>
      <c r="I3144" s="103"/>
    </row>
    <row r="3145" spans="1:9" s="26" customFormat="1" x14ac:dyDescent="0.25">
      <c r="A3145" s="38"/>
      <c r="C3145" s="38"/>
      <c r="D3145" s="142"/>
      <c r="E3145" s="140"/>
      <c r="F3145" s="103"/>
      <c r="G3145" s="103"/>
      <c r="H3145" s="103"/>
      <c r="I3145" s="103"/>
    </row>
    <row r="3146" spans="1:9" s="26" customFormat="1" x14ac:dyDescent="0.25">
      <c r="A3146" s="38"/>
      <c r="C3146" s="38"/>
      <c r="D3146" s="142"/>
      <c r="E3146" s="140"/>
      <c r="F3146" s="103"/>
      <c r="G3146" s="103"/>
      <c r="H3146" s="103"/>
      <c r="I3146" s="103"/>
    </row>
    <row r="3147" spans="1:9" s="26" customFormat="1" x14ac:dyDescent="0.25">
      <c r="A3147" s="38"/>
      <c r="C3147" s="38"/>
      <c r="D3147" s="142"/>
      <c r="E3147" s="140"/>
      <c r="F3147" s="103"/>
      <c r="G3147" s="103"/>
      <c r="H3147" s="103"/>
      <c r="I3147" s="103"/>
    </row>
    <row r="3148" spans="1:9" s="26" customFormat="1" x14ac:dyDescent="0.25">
      <c r="A3148" s="38"/>
      <c r="C3148" s="38"/>
      <c r="D3148" s="142"/>
      <c r="E3148" s="140"/>
      <c r="F3148" s="103"/>
      <c r="G3148" s="103"/>
      <c r="H3148" s="103"/>
      <c r="I3148" s="103"/>
    </row>
    <row r="3149" spans="1:9" s="26" customFormat="1" x14ac:dyDescent="0.25">
      <c r="A3149" s="38"/>
      <c r="C3149" s="38"/>
      <c r="D3149" s="142"/>
      <c r="E3149" s="140"/>
      <c r="F3149" s="103"/>
      <c r="G3149" s="103"/>
      <c r="H3149" s="103"/>
      <c r="I3149" s="103"/>
    </row>
    <row r="3150" spans="1:9" s="26" customFormat="1" x14ac:dyDescent="0.25">
      <c r="A3150" s="38"/>
      <c r="C3150" s="38"/>
      <c r="D3150" s="142"/>
      <c r="E3150" s="140"/>
      <c r="F3150" s="103"/>
      <c r="G3150" s="103"/>
      <c r="H3150" s="103"/>
      <c r="I3150" s="103"/>
    </row>
    <row r="3151" spans="1:9" s="26" customFormat="1" x14ac:dyDescent="0.25">
      <c r="A3151" s="38"/>
      <c r="C3151" s="38"/>
      <c r="D3151" s="142"/>
      <c r="E3151" s="140"/>
      <c r="F3151" s="103"/>
      <c r="G3151" s="103"/>
      <c r="H3151" s="103"/>
      <c r="I3151" s="103"/>
    </row>
    <row r="3152" spans="1:9" s="26" customFormat="1" x14ac:dyDescent="0.25">
      <c r="A3152" s="38"/>
      <c r="C3152" s="38"/>
      <c r="D3152" s="142"/>
      <c r="E3152" s="140"/>
      <c r="F3152" s="103"/>
      <c r="G3152" s="103"/>
      <c r="H3152" s="103"/>
      <c r="I3152" s="103"/>
    </row>
    <row r="3153" spans="1:9" s="26" customFormat="1" x14ac:dyDescent="0.25">
      <c r="A3153" s="38"/>
      <c r="C3153" s="38"/>
      <c r="D3153" s="142"/>
      <c r="E3153" s="140"/>
      <c r="F3153" s="103"/>
      <c r="G3153" s="103"/>
      <c r="H3153" s="103"/>
      <c r="I3153" s="103"/>
    </row>
    <row r="3154" spans="1:9" s="26" customFormat="1" x14ac:dyDescent="0.25">
      <c r="A3154" s="38"/>
      <c r="C3154" s="38"/>
      <c r="D3154" s="142"/>
      <c r="E3154" s="140"/>
      <c r="F3154" s="103"/>
      <c r="G3154" s="103"/>
      <c r="H3154" s="103"/>
      <c r="I3154" s="103"/>
    </row>
    <row r="3155" spans="1:9" s="26" customFormat="1" x14ac:dyDescent="0.25">
      <c r="A3155" s="38"/>
      <c r="C3155" s="38"/>
      <c r="D3155" s="142"/>
      <c r="E3155" s="140"/>
      <c r="F3155" s="103"/>
      <c r="G3155" s="103"/>
      <c r="H3155" s="103"/>
      <c r="I3155" s="103"/>
    </row>
    <row r="3156" spans="1:9" s="26" customFormat="1" x14ac:dyDescent="0.25">
      <c r="A3156" s="38"/>
      <c r="C3156" s="38"/>
      <c r="D3156" s="142"/>
      <c r="E3156" s="140"/>
      <c r="F3156" s="103"/>
      <c r="G3156" s="103"/>
      <c r="H3156" s="103"/>
      <c r="I3156" s="103"/>
    </row>
    <row r="3157" spans="1:9" s="26" customFormat="1" x14ac:dyDescent="0.25">
      <c r="A3157" s="38"/>
      <c r="C3157" s="38"/>
      <c r="D3157" s="142"/>
      <c r="E3157" s="140"/>
      <c r="F3157" s="103"/>
      <c r="G3157" s="103"/>
      <c r="H3157" s="103"/>
      <c r="I3157" s="103"/>
    </row>
    <row r="3158" spans="1:9" s="26" customFormat="1" x14ac:dyDescent="0.25">
      <c r="A3158" s="38"/>
      <c r="C3158" s="38"/>
      <c r="D3158" s="142"/>
      <c r="E3158" s="140"/>
      <c r="F3158" s="103"/>
      <c r="G3158" s="103"/>
      <c r="H3158" s="103"/>
      <c r="I3158" s="103"/>
    </row>
    <row r="3159" spans="1:9" s="26" customFormat="1" x14ac:dyDescent="0.25">
      <c r="A3159" s="38"/>
      <c r="C3159" s="38"/>
      <c r="D3159" s="142"/>
      <c r="E3159" s="140"/>
      <c r="F3159" s="103"/>
      <c r="G3159" s="103"/>
      <c r="H3159" s="103"/>
      <c r="I3159" s="103"/>
    </row>
    <row r="3160" spans="1:9" s="26" customFormat="1" x14ac:dyDescent="0.25">
      <c r="A3160" s="38"/>
      <c r="C3160" s="38"/>
      <c r="D3160" s="142"/>
      <c r="E3160" s="140"/>
      <c r="F3160" s="103"/>
      <c r="G3160" s="103"/>
      <c r="H3160" s="103"/>
      <c r="I3160" s="103"/>
    </row>
    <row r="3161" spans="1:9" s="26" customFormat="1" x14ac:dyDescent="0.25">
      <c r="A3161" s="38"/>
      <c r="C3161" s="38"/>
      <c r="D3161" s="142"/>
      <c r="E3161" s="140"/>
      <c r="F3161" s="103"/>
      <c r="G3161" s="103"/>
      <c r="H3161" s="103"/>
      <c r="I3161" s="103"/>
    </row>
    <row r="3162" spans="1:9" s="26" customFormat="1" x14ac:dyDescent="0.25">
      <c r="A3162" s="38"/>
      <c r="C3162" s="38"/>
      <c r="D3162" s="142"/>
      <c r="E3162" s="140"/>
      <c r="F3162" s="103"/>
      <c r="G3162" s="103"/>
      <c r="H3162" s="103"/>
      <c r="I3162" s="103"/>
    </row>
    <row r="3163" spans="1:9" s="26" customFormat="1" x14ac:dyDescent="0.25">
      <c r="A3163" s="38"/>
      <c r="C3163" s="38"/>
      <c r="D3163" s="142"/>
      <c r="E3163" s="140"/>
      <c r="F3163" s="103"/>
      <c r="G3163" s="103"/>
      <c r="H3163" s="103"/>
      <c r="I3163" s="103"/>
    </row>
    <row r="3164" spans="1:9" s="26" customFormat="1" x14ac:dyDescent="0.25">
      <c r="A3164" s="38"/>
      <c r="C3164" s="38"/>
      <c r="D3164" s="142"/>
      <c r="E3164" s="140"/>
      <c r="F3164" s="103"/>
      <c r="G3164" s="103"/>
      <c r="H3164" s="103"/>
      <c r="I3164" s="103"/>
    </row>
    <row r="3165" spans="1:9" s="26" customFormat="1" x14ac:dyDescent="0.25">
      <c r="A3165" s="38"/>
      <c r="C3165" s="38"/>
      <c r="D3165" s="142"/>
      <c r="E3165" s="140"/>
      <c r="F3165" s="103"/>
      <c r="G3165" s="103"/>
      <c r="H3165" s="103"/>
      <c r="I3165" s="103"/>
    </row>
    <row r="3166" spans="1:9" s="26" customFormat="1" x14ac:dyDescent="0.25">
      <c r="A3166" s="38"/>
      <c r="C3166" s="38"/>
      <c r="D3166" s="142"/>
      <c r="E3166" s="140"/>
      <c r="F3166" s="103"/>
      <c r="G3166" s="103"/>
      <c r="H3166" s="103"/>
      <c r="I3166" s="103"/>
    </row>
    <row r="3167" spans="1:9" s="26" customFormat="1" x14ac:dyDescent="0.25">
      <c r="A3167" s="38"/>
      <c r="C3167" s="38"/>
      <c r="D3167" s="142"/>
      <c r="E3167" s="140"/>
      <c r="F3167" s="103"/>
      <c r="G3167" s="103"/>
      <c r="H3167" s="103"/>
      <c r="I3167" s="103"/>
    </row>
    <row r="3168" spans="1:9" s="26" customFormat="1" x14ac:dyDescent="0.25">
      <c r="A3168" s="38"/>
      <c r="C3168" s="38"/>
      <c r="D3168" s="142"/>
      <c r="E3168" s="140"/>
      <c r="F3168" s="103"/>
      <c r="G3168" s="103"/>
      <c r="H3168" s="103"/>
      <c r="I3168" s="103"/>
    </row>
    <row r="3169" spans="1:9" s="26" customFormat="1" x14ac:dyDescent="0.25">
      <c r="A3169" s="38"/>
      <c r="C3169" s="38"/>
      <c r="D3169" s="142"/>
      <c r="E3169" s="140"/>
      <c r="F3169" s="103"/>
      <c r="G3169" s="103"/>
      <c r="H3169" s="103"/>
      <c r="I3169" s="103"/>
    </row>
    <row r="3170" spans="1:9" s="26" customFormat="1" x14ac:dyDescent="0.25">
      <c r="A3170" s="38"/>
      <c r="C3170" s="38"/>
      <c r="D3170" s="142"/>
      <c r="E3170" s="140"/>
      <c r="F3170" s="103"/>
      <c r="G3170" s="103"/>
      <c r="H3170" s="103"/>
      <c r="I3170" s="103"/>
    </row>
    <row r="3171" spans="1:9" s="26" customFormat="1" x14ac:dyDescent="0.25">
      <c r="A3171" s="38"/>
      <c r="C3171" s="38"/>
      <c r="D3171" s="142"/>
      <c r="E3171" s="140"/>
      <c r="F3171" s="103"/>
      <c r="G3171" s="103"/>
      <c r="H3171" s="103"/>
      <c r="I3171" s="103"/>
    </row>
    <row r="3172" spans="1:9" s="26" customFormat="1" x14ac:dyDescent="0.25">
      <c r="A3172" s="38"/>
      <c r="C3172" s="38"/>
      <c r="D3172" s="142"/>
      <c r="E3172" s="140"/>
      <c r="F3172" s="103"/>
      <c r="G3172" s="103"/>
      <c r="H3172" s="103"/>
      <c r="I3172" s="103"/>
    </row>
    <row r="3173" spans="1:9" s="26" customFormat="1" x14ac:dyDescent="0.25">
      <c r="A3173" s="38"/>
      <c r="C3173" s="38"/>
      <c r="D3173" s="142"/>
      <c r="E3173" s="140"/>
      <c r="F3173" s="103"/>
      <c r="G3173" s="103"/>
      <c r="H3173" s="103"/>
      <c r="I3173" s="103"/>
    </row>
    <row r="3174" spans="1:9" s="26" customFormat="1" x14ac:dyDescent="0.25">
      <c r="A3174" s="38"/>
      <c r="C3174" s="38"/>
      <c r="D3174" s="142"/>
      <c r="E3174" s="140"/>
      <c r="F3174" s="103"/>
      <c r="G3174" s="103"/>
      <c r="H3174" s="103"/>
      <c r="I3174" s="103"/>
    </row>
    <row r="3175" spans="1:9" s="26" customFormat="1" x14ac:dyDescent="0.25">
      <c r="A3175" s="38"/>
      <c r="C3175" s="38"/>
      <c r="D3175" s="142"/>
      <c r="E3175" s="140"/>
      <c r="F3175" s="103"/>
      <c r="G3175" s="103"/>
      <c r="H3175" s="103"/>
      <c r="I3175" s="103"/>
    </row>
    <row r="3176" spans="1:9" s="26" customFormat="1" x14ac:dyDescent="0.25">
      <c r="A3176" s="38"/>
      <c r="C3176" s="38"/>
      <c r="D3176" s="142"/>
      <c r="E3176" s="140"/>
      <c r="F3176" s="103"/>
      <c r="G3176" s="103"/>
      <c r="H3176" s="103"/>
      <c r="I3176" s="103"/>
    </row>
    <row r="3177" spans="1:9" s="26" customFormat="1" x14ac:dyDescent="0.25">
      <c r="A3177" s="38"/>
      <c r="C3177" s="38"/>
      <c r="D3177" s="142"/>
      <c r="E3177" s="140"/>
      <c r="F3177" s="103"/>
      <c r="G3177" s="103"/>
      <c r="H3177" s="103"/>
      <c r="I3177" s="103"/>
    </row>
    <row r="3178" spans="1:9" s="26" customFormat="1" x14ac:dyDescent="0.25">
      <c r="A3178" s="38"/>
      <c r="C3178" s="38"/>
      <c r="D3178" s="142"/>
      <c r="E3178" s="140"/>
      <c r="F3178" s="103"/>
      <c r="G3178" s="103"/>
      <c r="H3178" s="103"/>
      <c r="I3178" s="103"/>
    </row>
    <row r="3179" spans="1:9" s="26" customFormat="1" x14ac:dyDescent="0.25">
      <c r="A3179" s="38"/>
      <c r="C3179" s="38"/>
      <c r="D3179" s="142"/>
      <c r="E3179" s="140"/>
      <c r="F3179" s="103"/>
      <c r="G3179" s="103"/>
      <c r="H3179" s="103"/>
      <c r="I3179" s="103"/>
    </row>
    <row r="3180" spans="1:9" s="26" customFormat="1" x14ac:dyDescent="0.25">
      <c r="A3180" s="38"/>
      <c r="C3180" s="38"/>
      <c r="D3180" s="142"/>
      <c r="E3180" s="140"/>
      <c r="F3180" s="103"/>
      <c r="G3180" s="103"/>
      <c r="H3180" s="103"/>
      <c r="I3180" s="103"/>
    </row>
    <row r="3181" spans="1:9" s="26" customFormat="1" x14ac:dyDescent="0.25">
      <c r="A3181" s="38"/>
      <c r="C3181" s="38"/>
      <c r="D3181" s="142"/>
      <c r="E3181" s="140"/>
      <c r="F3181" s="103"/>
      <c r="G3181" s="103"/>
      <c r="H3181" s="103"/>
      <c r="I3181" s="103"/>
    </row>
    <row r="3182" spans="1:9" s="26" customFormat="1" x14ac:dyDescent="0.25">
      <c r="A3182" s="38"/>
      <c r="C3182" s="38"/>
      <c r="D3182" s="142"/>
      <c r="E3182" s="140"/>
      <c r="F3182" s="103"/>
      <c r="G3182" s="103"/>
      <c r="H3182" s="103"/>
      <c r="I3182" s="103"/>
    </row>
    <row r="3183" spans="1:9" s="26" customFormat="1" x14ac:dyDescent="0.25">
      <c r="A3183" s="38"/>
      <c r="C3183" s="38"/>
      <c r="D3183" s="142"/>
      <c r="E3183" s="140"/>
      <c r="F3183" s="103"/>
      <c r="G3183" s="103"/>
      <c r="H3183" s="103"/>
      <c r="I3183" s="103"/>
    </row>
    <row r="3184" spans="1:9" s="26" customFormat="1" x14ac:dyDescent="0.25">
      <c r="A3184" s="38"/>
      <c r="C3184" s="38"/>
      <c r="D3184" s="142"/>
      <c r="E3184" s="140"/>
      <c r="F3184" s="103"/>
      <c r="G3184" s="103"/>
      <c r="H3184" s="103"/>
      <c r="I3184" s="103"/>
    </row>
    <row r="3185" spans="1:9" s="26" customFormat="1" x14ac:dyDescent="0.25">
      <c r="A3185" s="38"/>
      <c r="C3185" s="38"/>
      <c r="D3185" s="142"/>
      <c r="E3185" s="140"/>
      <c r="F3185" s="103"/>
      <c r="G3185" s="103"/>
      <c r="H3185" s="103"/>
      <c r="I3185" s="103"/>
    </row>
    <row r="3186" spans="1:9" s="26" customFormat="1" x14ac:dyDescent="0.25">
      <c r="A3186" s="38"/>
      <c r="C3186" s="38"/>
      <c r="D3186" s="142"/>
      <c r="E3186" s="140"/>
      <c r="F3186" s="103"/>
      <c r="G3186" s="103"/>
      <c r="H3186" s="103"/>
      <c r="I3186" s="103"/>
    </row>
    <row r="3187" spans="1:9" s="26" customFormat="1" x14ac:dyDescent="0.25">
      <c r="A3187" s="38"/>
      <c r="C3187" s="38"/>
      <c r="D3187" s="142"/>
      <c r="E3187" s="140"/>
      <c r="F3187" s="103"/>
      <c r="G3187" s="103"/>
      <c r="H3187" s="103"/>
      <c r="I3187" s="103"/>
    </row>
    <row r="3188" spans="1:9" s="26" customFormat="1" x14ac:dyDescent="0.25">
      <c r="A3188" s="38"/>
      <c r="C3188" s="38"/>
      <c r="D3188" s="142"/>
      <c r="E3188" s="140"/>
      <c r="F3188" s="103"/>
      <c r="G3188" s="103"/>
      <c r="H3188" s="103"/>
      <c r="I3188" s="103"/>
    </row>
    <row r="3189" spans="1:9" s="26" customFormat="1" x14ac:dyDescent="0.25">
      <c r="A3189" s="38"/>
      <c r="C3189" s="38"/>
      <c r="D3189" s="142"/>
      <c r="E3189" s="140"/>
      <c r="F3189" s="103"/>
      <c r="G3189" s="103"/>
      <c r="H3189" s="103"/>
      <c r="I3189" s="103"/>
    </row>
    <row r="3190" spans="1:9" s="26" customFormat="1" x14ac:dyDescent="0.25">
      <c r="A3190" s="38"/>
      <c r="C3190" s="38"/>
      <c r="D3190" s="142"/>
      <c r="E3190" s="140"/>
      <c r="F3190" s="103"/>
      <c r="G3190" s="103"/>
      <c r="H3190" s="103"/>
      <c r="I3190" s="103"/>
    </row>
    <row r="3191" spans="1:9" s="26" customFormat="1" x14ac:dyDescent="0.25">
      <c r="A3191" s="38"/>
      <c r="C3191" s="38"/>
      <c r="D3191" s="142"/>
      <c r="E3191" s="140"/>
      <c r="F3191" s="103"/>
      <c r="G3191" s="103"/>
      <c r="H3191" s="103"/>
      <c r="I3191" s="103"/>
    </row>
    <row r="3192" spans="1:9" s="26" customFormat="1" x14ac:dyDescent="0.25">
      <c r="A3192" s="38"/>
      <c r="C3192" s="38"/>
      <c r="D3192" s="142"/>
      <c r="E3192" s="140"/>
      <c r="F3192" s="103"/>
      <c r="G3192" s="103"/>
      <c r="H3192" s="103"/>
      <c r="I3192" s="103"/>
    </row>
    <row r="3193" spans="1:9" s="26" customFormat="1" x14ac:dyDescent="0.25">
      <c r="A3193" s="38"/>
      <c r="C3193" s="38"/>
      <c r="D3193" s="142"/>
      <c r="E3193" s="140"/>
      <c r="F3193" s="103"/>
      <c r="G3193" s="103"/>
      <c r="H3193" s="103"/>
      <c r="I3193" s="103"/>
    </row>
    <row r="3194" spans="1:9" s="26" customFormat="1" x14ac:dyDescent="0.25">
      <c r="A3194" s="38"/>
      <c r="C3194" s="38"/>
      <c r="D3194" s="142"/>
      <c r="E3194" s="140"/>
      <c r="F3194" s="103"/>
      <c r="G3194" s="103"/>
      <c r="H3194" s="103"/>
      <c r="I3194" s="103"/>
    </row>
    <row r="3195" spans="1:9" s="26" customFormat="1" x14ac:dyDescent="0.25">
      <c r="A3195" s="38"/>
      <c r="C3195" s="38"/>
      <c r="D3195" s="142"/>
      <c r="E3195" s="140"/>
      <c r="F3195" s="103"/>
      <c r="G3195" s="103"/>
      <c r="H3195" s="103"/>
      <c r="I3195" s="103"/>
    </row>
    <row r="3196" spans="1:9" s="26" customFormat="1" x14ac:dyDescent="0.25">
      <c r="A3196" s="38"/>
      <c r="C3196" s="38"/>
      <c r="D3196" s="142"/>
      <c r="E3196" s="140"/>
      <c r="F3196" s="103"/>
      <c r="G3196" s="103"/>
      <c r="H3196" s="103"/>
      <c r="I3196" s="103"/>
    </row>
    <row r="3197" spans="1:9" s="26" customFormat="1" x14ac:dyDescent="0.25">
      <c r="A3197" s="38"/>
      <c r="C3197" s="38"/>
      <c r="D3197" s="142"/>
      <c r="E3197" s="140"/>
      <c r="F3197" s="103"/>
      <c r="G3197" s="103"/>
      <c r="H3197" s="103"/>
      <c r="I3197" s="103"/>
    </row>
    <row r="3198" spans="1:9" s="26" customFormat="1" x14ac:dyDescent="0.25">
      <c r="A3198" s="38"/>
      <c r="C3198" s="38"/>
      <c r="D3198" s="142"/>
      <c r="E3198" s="140"/>
      <c r="F3198" s="103"/>
      <c r="G3198" s="103"/>
      <c r="H3198" s="103"/>
      <c r="I3198" s="103"/>
    </row>
    <row r="3199" spans="1:9" s="26" customFormat="1" x14ac:dyDescent="0.25">
      <c r="A3199" s="38"/>
      <c r="C3199" s="38"/>
      <c r="D3199" s="142"/>
      <c r="E3199" s="140"/>
      <c r="F3199" s="103"/>
      <c r="G3199" s="103"/>
      <c r="H3199" s="103"/>
      <c r="I3199" s="103"/>
    </row>
    <row r="3200" spans="1:9" s="26" customFormat="1" x14ac:dyDescent="0.25">
      <c r="A3200" s="38"/>
      <c r="C3200" s="38"/>
      <c r="D3200" s="142"/>
      <c r="E3200" s="140"/>
      <c r="F3200" s="103"/>
      <c r="G3200" s="103"/>
      <c r="H3200" s="103"/>
      <c r="I3200" s="103"/>
    </row>
    <row r="3201" spans="1:9" s="26" customFormat="1" x14ac:dyDescent="0.25">
      <c r="A3201" s="38"/>
      <c r="C3201" s="38"/>
      <c r="D3201" s="142"/>
      <c r="E3201" s="140"/>
      <c r="F3201" s="103"/>
      <c r="G3201" s="103"/>
      <c r="H3201" s="103"/>
      <c r="I3201" s="103"/>
    </row>
    <row r="3202" spans="1:9" s="26" customFormat="1" x14ac:dyDescent="0.25">
      <c r="A3202" s="38"/>
      <c r="C3202" s="38"/>
      <c r="D3202" s="142"/>
      <c r="E3202" s="140"/>
      <c r="F3202" s="103"/>
      <c r="G3202" s="103"/>
      <c r="H3202" s="103"/>
      <c r="I3202" s="103"/>
    </row>
    <row r="3203" spans="1:9" s="26" customFormat="1" x14ac:dyDescent="0.25">
      <c r="A3203" s="38"/>
      <c r="C3203" s="38"/>
      <c r="D3203" s="142"/>
      <c r="E3203" s="140"/>
      <c r="F3203" s="103"/>
      <c r="G3203" s="103"/>
      <c r="H3203" s="103"/>
      <c r="I3203" s="103"/>
    </row>
    <row r="3204" spans="1:9" s="26" customFormat="1" x14ac:dyDescent="0.25">
      <c r="A3204" s="38"/>
      <c r="C3204" s="38"/>
      <c r="D3204" s="142"/>
      <c r="E3204" s="140"/>
      <c r="F3204" s="103"/>
      <c r="G3204" s="103"/>
      <c r="H3204" s="103"/>
      <c r="I3204" s="103"/>
    </row>
    <row r="3205" spans="1:9" s="26" customFormat="1" x14ac:dyDescent="0.25">
      <c r="A3205" s="38"/>
      <c r="C3205" s="38"/>
      <c r="D3205" s="142"/>
      <c r="E3205" s="140"/>
      <c r="F3205" s="103"/>
      <c r="G3205" s="103"/>
      <c r="H3205" s="103"/>
      <c r="I3205" s="103"/>
    </row>
    <row r="3206" spans="1:9" s="26" customFormat="1" x14ac:dyDescent="0.25">
      <c r="A3206" s="38"/>
      <c r="C3206" s="38"/>
      <c r="D3206" s="142"/>
      <c r="E3206" s="140"/>
      <c r="F3206" s="103"/>
      <c r="G3206" s="103"/>
      <c r="H3206" s="103"/>
      <c r="I3206" s="103"/>
    </row>
    <row r="3207" spans="1:9" s="26" customFormat="1" x14ac:dyDescent="0.25">
      <c r="A3207" s="38"/>
      <c r="C3207" s="38"/>
      <c r="D3207" s="142"/>
      <c r="E3207" s="140"/>
      <c r="F3207" s="103"/>
      <c r="G3207" s="103"/>
      <c r="H3207" s="103"/>
      <c r="I3207" s="103"/>
    </row>
    <row r="3208" spans="1:9" s="26" customFormat="1" x14ac:dyDescent="0.25">
      <c r="A3208" s="38"/>
      <c r="C3208" s="38"/>
      <c r="D3208" s="142"/>
      <c r="E3208" s="140"/>
      <c r="F3208" s="103"/>
      <c r="G3208" s="103"/>
      <c r="H3208" s="103"/>
      <c r="I3208" s="103"/>
    </row>
    <row r="3209" spans="1:9" s="26" customFormat="1" x14ac:dyDescent="0.25">
      <c r="A3209" s="38"/>
      <c r="C3209" s="38"/>
      <c r="D3209" s="142"/>
      <c r="E3209" s="140"/>
      <c r="F3209" s="103"/>
      <c r="G3209" s="103"/>
      <c r="H3209" s="103"/>
      <c r="I3209" s="103"/>
    </row>
    <row r="3210" spans="1:9" s="26" customFormat="1" x14ac:dyDescent="0.25">
      <c r="A3210" s="38"/>
      <c r="C3210" s="38"/>
      <c r="D3210" s="142"/>
      <c r="E3210" s="140"/>
      <c r="F3210" s="103"/>
      <c r="G3210" s="103"/>
      <c r="H3210" s="103"/>
      <c r="I3210" s="103"/>
    </row>
    <row r="3211" spans="1:9" s="26" customFormat="1" x14ac:dyDescent="0.25">
      <c r="A3211" s="38"/>
      <c r="C3211" s="38"/>
      <c r="D3211" s="142"/>
      <c r="E3211" s="140"/>
      <c r="F3211" s="103"/>
      <c r="G3211" s="103"/>
      <c r="H3211" s="103"/>
      <c r="I3211" s="103"/>
    </row>
    <row r="3212" spans="1:9" s="26" customFormat="1" x14ac:dyDescent="0.25">
      <c r="A3212" s="38"/>
      <c r="C3212" s="38"/>
      <c r="D3212" s="142"/>
      <c r="E3212" s="140"/>
      <c r="F3212" s="103"/>
      <c r="G3212" s="103"/>
      <c r="H3212" s="103"/>
      <c r="I3212" s="103"/>
    </row>
    <row r="3213" spans="1:9" s="26" customFormat="1" x14ac:dyDescent="0.25">
      <c r="A3213" s="38"/>
      <c r="C3213" s="38"/>
      <c r="D3213" s="142"/>
      <c r="E3213" s="140"/>
      <c r="F3213" s="103"/>
      <c r="G3213" s="103"/>
      <c r="H3213" s="103"/>
      <c r="I3213" s="103"/>
    </row>
    <row r="3214" spans="1:9" s="26" customFormat="1" x14ac:dyDescent="0.25">
      <c r="A3214" s="38"/>
      <c r="C3214" s="38"/>
      <c r="D3214" s="142"/>
      <c r="E3214" s="140"/>
      <c r="F3214" s="103"/>
      <c r="G3214" s="103"/>
      <c r="H3214" s="103"/>
      <c r="I3214" s="103"/>
    </row>
    <row r="3215" spans="1:9" s="26" customFormat="1" x14ac:dyDescent="0.25">
      <c r="A3215" s="38"/>
      <c r="C3215" s="38"/>
      <c r="D3215" s="142"/>
      <c r="E3215" s="140"/>
      <c r="F3215" s="103"/>
      <c r="G3215" s="103"/>
      <c r="H3215" s="103"/>
      <c r="I3215" s="103"/>
    </row>
    <row r="3216" spans="1:9" s="26" customFormat="1" x14ac:dyDescent="0.25">
      <c r="A3216" s="38"/>
      <c r="C3216" s="38"/>
      <c r="D3216" s="142"/>
      <c r="E3216" s="140"/>
      <c r="F3216" s="103"/>
      <c r="G3216" s="103"/>
      <c r="H3216" s="103"/>
      <c r="I3216" s="103"/>
    </row>
    <row r="3217" spans="1:9" s="26" customFormat="1" x14ac:dyDescent="0.25">
      <c r="A3217" s="38"/>
      <c r="C3217" s="38"/>
      <c r="D3217" s="142"/>
      <c r="E3217" s="140"/>
      <c r="F3217" s="103"/>
      <c r="G3217" s="103"/>
      <c r="H3217" s="103"/>
      <c r="I3217" s="103"/>
    </row>
    <row r="3218" spans="1:9" s="26" customFormat="1" x14ac:dyDescent="0.25">
      <c r="A3218" s="38"/>
      <c r="C3218" s="38"/>
      <c r="D3218" s="142"/>
      <c r="E3218" s="140"/>
      <c r="F3218" s="103"/>
      <c r="G3218" s="103"/>
      <c r="H3218" s="103"/>
      <c r="I3218" s="103"/>
    </row>
    <row r="3219" spans="1:9" s="26" customFormat="1" x14ac:dyDescent="0.25">
      <c r="A3219" s="38"/>
      <c r="C3219" s="38"/>
      <c r="D3219" s="142"/>
      <c r="E3219" s="140"/>
      <c r="F3219" s="103"/>
      <c r="G3219" s="103"/>
      <c r="H3219" s="103"/>
      <c r="I3219" s="103"/>
    </row>
    <row r="3220" spans="1:9" s="26" customFormat="1" x14ac:dyDescent="0.25">
      <c r="A3220" s="38"/>
      <c r="C3220" s="38"/>
      <c r="D3220" s="142"/>
      <c r="E3220" s="140"/>
      <c r="F3220" s="103"/>
      <c r="G3220" s="103"/>
      <c r="H3220" s="103"/>
      <c r="I3220" s="103"/>
    </row>
    <row r="3221" spans="1:9" s="26" customFormat="1" x14ac:dyDescent="0.25">
      <c r="A3221" s="38"/>
      <c r="C3221" s="38"/>
      <c r="D3221" s="142"/>
      <c r="E3221" s="140"/>
      <c r="F3221" s="103"/>
      <c r="G3221" s="103"/>
      <c r="H3221" s="103"/>
      <c r="I3221" s="103"/>
    </row>
    <row r="3222" spans="1:9" s="26" customFormat="1" x14ac:dyDescent="0.25">
      <c r="A3222" s="38"/>
      <c r="C3222" s="38"/>
      <c r="D3222" s="142"/>
      <c r="E3222" s="140"/>
      <c r="F3222" s="103"/>
      <c r="G3222" s="103"/>
      <c r="H3222" s="103"/>
      <c r="I3222" s="103"/>
    </row>
    <row r="3223" spans="1:9" s="26" customFormat="1" x14ac:dyDescent="0.25">
      <c r="A3223" s="38"/>
      <c r="C3223" s="38"/>
      <c r="D3223" s="142"/>
      <c r="E3223" s="140"/>
      <c r="F3223" s="103"/>
      <c r="G3223" s="103"/>
      <c r="H3223" s="103"/>
      <c r="I3223" s="103"/>
    </row>
    <row r="3224" spans="1:9" s="26" customFormat="1" x14ac:dyDescent="0.25">
      <c r="A3224" s="38"/>
      <c r="C3224" s="38"/>
      <c r="D3224" s="142"/>
      <c r="E3224" s="140"/>
      <c r="F3224" s="103"/>
      <c r="G3224" s="103"/>
      <c r="H3224" s="103"/>
      <c r="I3224" s="103"/>
    </row>
    <row r="3225" spans="1:9" s="26" customFormat="1" x14ac:dyDescent="0.25">
      <c r="A3225" s="38"/>
      <c r="C3225" s="38"/>
      <c r="D3225" s="142"/>
      <c r="E3225" s="140"/>
      <c r="F3225" s="103"/>
      <c r="G3225" s="103"/>
      <c r="H3225" s="103"/>
      <c r="I3225" s="103"/>
    </row>
    <row r="3226" spans="1:9" s="26" customFormat="1" x14ac:dyDescent="0.25">
      <c r="A3226" s="38"/>
      <c r="C3226" s="38"/>
      <c r="D3226" s="142"/>
      <c r="E3226" s="140"/>
      <c r="F3226" s="103"/>
      <c r="G3226" s="103"/>
      <c r="H3226" s="103"/>
      <c r="I3226" s="103"/>
    </row>
    <row r="3227" spans="1:9" s="26" customFormat="1" x14ac:dyDescent="0.25">
      <c r="A3227" s="38"/>
      <c r="C3227" s="38"/>
      <c r="D3227" s="142"/>
      <c r="E3227" s="140"/>
      <c r="F3227" s="103"/>
      <c r="G3227" s="103"/>
      <c r="H3227" s="103"/>
      <c r="I3227" s="103"/>
    </row>
    <row r="3228" spans="1:9" s="26" customFormat="1" x14ac:dyDescent="0.25">
      <c r="A3228" s="38"/>
      <c r="C3228" s="38"/>
      <c r="D3228" s="142"/>
      <c r="E3228" s="140"/>
      <c r="F3228" s="103"/>
      <c r="G3228" s="103"/>
      <c r="H3228" s="103"/>
      <c r="I3228" s="103"/>
    </row>
    <row r="3229" spans="1:9" s="26" customFormat="1" x14ac:dyDescent="0.25">
      <c r="A3229" s="38"/>
      <c r="C3229" s="38"/>
      <c r="D3229" s="142"/>
      <c r="E3229" s="140"/>
      <c r="F3229" s="103"/>
      <c r="G3229" s="103"/>
      <c r="H3229" s="103"/>
      <c r="I3229" s="103"/>
    </row>
    <row r="3230" spans="1:9" s="26" customFormat="1" x14ac:dyDescent="0.25">
      <c r="A3230" s="38"/>
      <c r="C3230" s="38"/>
      <c r="D3230" s="142"/>
      <c r="E3230" s="140"/>
      <c r="F3230" s="103"/>
      <c r="G3230" s="103"/>
      <c r="H3230" s="103"/>
      <c r="I3230" s="103"/>
    </row>
    <row r="3231" spans="1:9" s="26" customFormat="1" x14ac:dyDescent="0.25">
      <c r="A3231" s="38"/>
      <c r="C3231" s="38"/>
      <c r="D3231" s="142"/>
      <c r="E3231" s="140"/>
      <c r="F3231" s="103"/>
      <c r="G3231" s="103"/>
      <c r="H3231" s="103"/>
      <c r="I3231" s="103"/>
    </row>
    <row r="3232" spans="1:9" s="26" customFormat="1" x14ac:dyDescent="0.25">
      <c r="A3232" s="38"/>
      <c r="C3232" s="38"/>
      <c r="D3232" s="142"/>
      <c r="E3232" s="140"/>
      <c r="F3232" s="103"/>
      <c r="G3232" s="103"/>
      <c r="H3232" s="103"/>
      <c r="I3232" s="103"/>
    </row>
    <row r="3233" spans="1:9" s="26" customFormat="1" x14ac:dyDescent="0.25">
      <c r="A3233" s="38"/>
      <c r="C3233" s="38"/>
      <c r="D3233" s="142"/>
      <c r="E3233" s="140"/>
      <c r="F3233" s="103"/>
      <c r="G3233" s="103"/>
      <c r="H3233" s="103"/>
      <c r="I3233" s="103"/>
    </row>
    <row r="3234" spans="1:9" s="26" customFormat="1" x14ac:dyDescent="0.25">
      <c r="A3234" s="38"/>
      <c r="C3234" s="38"/>
      <c r="D3234" s="142"/>
      <c r="E3234" s="140"/>
      <c r="F3234" s="103"/>
      <c r="G3234" s="103"/>
      <c r="H3234" s="103"/>
      <c r="I3234" s="103"/>
    </row>
    <row r="3235" spans="1:9" s="26" customFormat="1" x14ac:dyDescent="0.25">
      <c r="A3235" s="38"/>
      <c r="C3235" s="38"/>
      <c r="D3235" s="142"/>
      <c r="E3235" s="140"/>
      <c r="F3235" s="103"/>
      <c r="G3235" s="103"/>
      <c r="H3235" s="103"/>
      <c r="I3235" s="103"/>
    </row>
    <row r="3236" spans="1:9" s="26" customFormat="1" x14ac:dyDescent="0.25">
      <c r="A3236" s="38"/>
      <c r="C3236" s="38"/>
      <c r="D3236" s="142"/>
      <c r="E3236" s="140"/>
      <c r="F3236" s="103"/>
      <c r="G3236" s="103"/>
      <c r="H3236" s="103"/>
      <c r="I3236" s="103"/>
    </row>
    <row r="3237" spans="1:9" s="26" customFormat="1" x14ac:dyDescent="0.25">
      <c r="A3237" s="38"/>
      <c r="C3237" s="38"/>
      <c r="D3237" s="142"/>
      <c r="E3237" s="140"/>
      <c r="F3237" s="103"/>
      <c r="G3237" s="103"/>
      <c r="H3237" s="103"/>
      <c r="I3237" s="103"/>
    </row>
    <row r="3238" spans="1:9" s="26" customFormat="1" x14ac:dyDescent="0.25">
      <c r="A3238" s="38"/>
      <c r="C3238" s="38"/>
      <c r="D3238" s="142"/>
      <c r="E3238" s="140"/>
      <c r="F3238" s="103"/>
      <c r="G3238" s="103"/>
      <c r="H3238" s="103"/>
      <c r="I3238" s="103"/>
    </row>
    <row r="3239" spans="1:9" s="26" customFormat="1" x14ac:dyDescent="0.25">
      <c r="A3239" s="38"/>
      <c r="C3239" s="38"/>
      <c r="D3239" s="142"/>
      <c r="E3239" s="140"/>
      <c r="F3239" s="103"/>
      <c r="G3239" s="103"/>
      <c r="H3239" s="103"/>
      <c r="I3239" s="103"/>
    </row>
    <row r="3240" spans="1:9" s="26" customFormat="1" x14ac:dyDescent="0.25">
      <c r="A3240" s="38"/>
      <c r="C3240" s="38"/>
      <c r="D3240" s="142"/>
      <c r="E3240" s="140"/>
      <c r="F3240" s="103"/>
      <c r="G3240" s="103"/>
      <c r="H3240" s="103"/>
      <c r="I3240" s="103"/>
    </row>
    <row r="3241" spans="1:9" s="26" customFormat="1" x14ac:dyDescent="0.25">
      <c r="A3241" s="38"/>
      <c r="C3241" s="38"/>
      <c r="D3241" s="142"/>
      <c r="E3241" s="140"/>
      <c r="F3241" s="103"/>
      <c r="G3241" s="103"/>
      <c r="H3241" s="103"/>
      <c r="I3241" s="103"/>
    </row>
    <row r="3242" spans="1:9" s="26" customFormat="1" x14ac:dyDescent="0.25">
      <c r="A3242" s="38"/>
      <c r="C3242" s="38"/>
      <c r="D3242" s="142"/>
      <c r="E3242" s="140"/>
      <c r="F3242" s="103"/>
      <c r="G3242" s="103"/>
      <c r="H3242" s="103"/>
      <c r="I3242" s="103"/>
    </row>
    <row r="3243" spans="1:9" s="26" customFormat="1" x14ac:dyDescent="0.25">
      <c r="A3243" s="38"/>
      <c r="C3243" s="38"/>
      <c r="D3243" s="142"/>
      <c r="E3243" s="140"/>
      <c r="F3243" s="103"/>
      <c r="G3243" s="103"/>
      <c r="H3243" s="103"/>
      <c r="I3243" s="103"/>
    </row>
    <row r="3244" spans="1:9" s="26" customFormat="1" x14ac:dyDescent="0.25">
      <c r="A3244" s="38"/>
      <c r="C3244" s="38"/>
      <c r="D3244" s="142"/>
      <c r="E3244" s="140"/>
      <c r="F3244" s="103"/>
      <c r="G3244" s="103"/>
      <c r="H3244" s="103"/>
      <c r="I3244" s="103"/>
    </row>
    <row r="3245" spans="1:9" s="26" customFormat="1" x14ac:dyDescent="0.25">
      <c r="A3245" s="38"/>
      <c r="C3245" s="38"/>
      <c r="D3245" s="142"/>
      <c r="E3245" s="140"/>
      <c r="F3245" s="103"/>
      <c r="G3245" s="103"/>
      <c r="H3245" s="103"/>
      <c r="I3245" s="103"/>
    </row>
    <row r="3246" spans="1:9" s="26" customFormat="1" x14ac:dyDescent="0.25">
      <c r="A3246" s="38"/>
      <c r="C3246" s="38"/>
      <c r="D3246" s="142"/>
      <c r="E3246" s="140"/>
      <c r="F3246" s="103"/>
      <c r="G3246" s="103"/>
      <c r="H3246" s="103"/>
      <c r="I3246" s="103"/>
    </row>
    <row r="3247" spans="1:9" s="26" customFormat="1" x14ac:dyDescent="0.25">
      <c r="A3247" s="38"/>
      <c r="C3247" s="38"/>
      <c r="D3247" s="142"/>
      <c r="E3247" s="140"/>
      <c r="F3247" s="103"/>
      <c r="G3247" s="103"/>
      <c r="H3247" s="103"/>
      <c r="I3247" s="103"/>
    </row>
    <row r="3248" spans="1:9" s="26" customFormat="1" x14ac:dyDescent="0.25">
      <c r="A3248" s="38"/>
      <c r="C3248" s="38"/>
      <c r="D3248" s="142"/>
      <c r="E3248" s="140"/>
      <c r="F3248" s="103"/>
      <c r="G3248" s="103"/>
      <c r="H3248" s="103"/>
      <c r="I3248" s="103"/>
    </row>
    <row r="3249" spans="1:9" s="26" customFormat="1" x14ac:dyDescent="0.25">
      <c r="A3249" s="38"/>
      <c r="C3249" s="38"/>
      <c r="D3249" s="142"/>
      <c r="E3249" s="140"/>
      <c r="F3249" s="103"/>
      <c r="G3249" s="103"/>
      <c r="H3249" s="103"/>
      <c r="I3249" s="103"/>
    </row>
    <row r="3250" spans="1:9" s="26" customFormat="1" x14ac:dyDescent="0.25">
      <c r="A3250" s="38"/>
      <c r="C3250" s="38"/>
      <c r="D3250" s="142"/>
      <c r="E3250" s="140"/>
      <c r="F3250" s="103"/>
      <c r="G3250" s="103"/>
      <c r="H3250" s="103"/>
      <c r="I3250" s="103"/>
    </row>
    <row r="3251" spans="1:9" s="26" customFormat="1" x14ac:dyDescent="0.25">
      <c r="A3251" s="38"/>
      <c r="C3251" s="38"/>
      <c r="D3251" s="142"/>
      <c r="E3251" s="140"/>
      <c r="F3251" s="103"/>
      <c r="G3251" s="103"/>
      <c r="H3251" s="103"/>
      <c r="I3251" s="103"/>
    </row>
    <row r="3252" spans="1:9" s="26" customFormat="1" x14ac:dyDescent="0.25">
      <c r="A3252" s="38"/>
      <c r="C3252" s="38"/>
      <c r="D3252" s="142"/>
      <c r="E3252" s="140"/>
      <c r="F3252" s="103"/>
      <c r="G3252" s="103"/>
      <c r="H3252" s="103"/>
      <c r="I3252" s="103"/>
    </row>
    <row r="3253" spans="1:9" s="26" customFormat="1" x14ac:dyDescent="0.25">
      <c r="A3253" s="38"/>
      <c r="C3253" s="38"/>
      <c r="D3253" s="142"/>
      <c r="E3253" s="140"/>
      <c r="F3253" s="103"/>
      <c r="G3253" s="103"/>
      <c r="H3253" s="103"/>
      <c r="I3253" s="103"/>
    </row>
    <row r="3254" spans="1:9" s="26" customFormat="1" x14ac:dyDescent="0.25">
      <c r="A3254" s="38"/>
      <c r="C3254" s="38"/>
      <c r="D3254" s="142"/>
      <c r="E3254" s="140"/>
      <c r="F3254" s="103"/>
      <c r="G3254" s="103"/>
      <c r="H3254" s="103"/>
      <c r="I3254" s="103"/>
    </row>
    <row r="3255" spans="1:9" s="26" customFormat="1" x14ac:dyDescent="0.25">
      <c r="A3255" s="38"/>
      <c r="C3255" s="38"/>
      <c r="D3255" s="142"/>
      <c r="E3255" s="140"/>
      <c r="F3255" s="103"/>
      <c r="G3255" s="103"/>
      <c r="H3255" s="103"/>
      <c r="I3255" s="103"/>
    </row>
    <row r="3256" spans="1:9" s="26" customFormat="1" x14ac:dyDescent="0.25">
      <c r="A3256" s="38"/>
      <c r="C3256" s="38"/>
      <c r="D3256" s="142"/>
      <c r="E3256" s="140"/>
      <c r="F3256" s="103"/>
      <c r="G3256" s="103"/>
      <c r="H3256" s="103"/>
      <c r="I3256" s="103"/>
    </row>
    <row r="3257" spans="1:9" s="26" customFormat="1" x14ac:dyDescent="0.25">
      <c r="A3257" s="38"/>
      <c r="C3257" s="38"/>
      <c r="D3257" s="142"/>
      <c r="E3257" s="140"/>
      <c r="F3257" s="103"/>
      <c r="G3257" s="103"/>
      <c r="H3257" s="103"/>
      <c r="I3257" s="103"/>
    </row>
    <row r="3258" spans="1:9" s="26" customFormat="1" x14ac:dyDescent="0.25">
      <c r="A3258" s="38"/>
      <c r="C3258" s="38"/>
      <c r="D3258" s="142"/>
      <c r="E3258" s="140"/>
      <c r="F3258" s="103"/>
      <c r="G3258" s="103"/>
      <c r="H3258" s="103"/>
      <c r="I3258" s="103"/>
    </row>
    <row r="3259" spans="1:9" s="26" customFormat="1" x14ac:dyDescent="0.25">
      <c r="A3259" s="38"/>
      <c r="C3259" s="38"/>
      <c r="D3259" s="142"/>
      <c r="E3259" s="140"/>
      <c r="F3259" s="103"/>
      <c r="G3259" s="103"/>
      <c r="H3259" s="103"/>
      <c r="I3259" s="103"/>
    </row>
    <row r="3260" spans="1:9" s="26" customFormat="1" x14ac:dyDescent="0.25">
      <c r="A3260" s="38"/>
      <c r="C3260" s="38"/>
      <c r="D3260" s="142"/>
      <c r="E3260" s="140"/>
      <c r="F3260" s="103"/>
      <c r="G3260" s="103"/>
      <c r="H3260" s="103"/>
      <c r="I3260" s="103"/>
    </row>
    <row r="3261" spans="1:9" s="26" customFormat="1" x14ac:dyDescent="0.25">
      <c r="A3261" s="38"/>
      <c r="C3261" s="38"/>
      <c r="D3261" s="142"/>
      <c r="E3261" s="140"/>
      <c r="F3261" s="103"/>
      <c r="G3261" s="103"/>
      <c r="H3261" s="103"/>
      <c r="I3261" s="103"/>
    </row>
    <row r="3262" spans="1:9" s="26" customFormat="1" x14ac:dyDescent="0.25">
      <c r="A3262" s="38"/>
      <c r="C3262" s="38"/>
      <c r="D3262" s="142"/>
      <c r="E3262" s="140"/>
      <c r="F3262" s="103"/>
      <c r="G3262" s="103"/>
      <c r="H3262" s="103"/>
      <c r="I3262" s="103"/>
    </row>
    <row r="3263" spans="1:9" s="26" customFormat="1" x14ac:dyDescent="0.25">
      <c r="A3263" s="38"/>
      <c r="C3263" s="38"/>
      <c r="D3263" s="142"/>
      <c r="E3263" s="140"/>
      <c r="F3263" s="103"/>
      <c r="G3263" s="103"/>
      <c r="H3263" s="103"/>
      <c r="I3263" s="103"/>
    </row>
    <row r="3264" spans="1:9" s="26" customFormat="1" x14ac:dyDescent="0.25">
      <c r="A3264" s="38"/>
      <c r="C3264" s="38"/>
      <c r="D3264" s="142"/>
      <c r="E3264" s="140"/>
      <c r="F3264" s="103"/>
      <c r="G3264" s="103"/>
      <c r="H3264" s="103"/>
      <c r="I3264" s="103"/>
    </row>
    <row r="3265" spans="1:9" s="26" customFormat="1" x14ac:dyDescent="0.25">
      <c r="A3265" s="38"/>
      <c r="C3265" s="38"/>
      <c r="D3265" s="142"/>
      <c r="E3265" s="140"/>
      <c r="F3265" s="103"/>
      <c r="G3265" s="103"/>
      <c r="H3265" s="103"/>
      <c r="I3265" s="103"/>
    </row>
    <row r="3266" spans="1:9" s="26" customFormat="1" x14ac:dyDescent="0.25">
      <c r="A3266" s="38"/>
      <c r="C3266" s="38"/>
      <c r="D3266" s="142"/>
      <c r="E3266" s="140"/>
      <c r="F3266" s="103"/>
      <c r="G3266" s="103"/>
      <c r="H3266" s="103"/>
      <c r="I3266" s="103"/>
    </row>
    <row r="3267" spans="1:9" s="26" customFormat="1" x14ac:dyDescent="0.25">
      <c r="A3267" s="38"/>
      <c r="C3267" s="38"/>
      <c r="D3267" s="142"/>
      <c r="E3267" s="140"/>
      <c r="F3267" s="103"/>
      <c r="G3267" s="103"/>
      <c r="H3267" s="103"/>
      <c r="I3267" s="103"/>
    </row>
    <row r="3268" spans="1:9" s="26" customFormat="1" x14ac:dyDescent="0.25">
      <c r="A3268" s="38"/>
      <c r="C3268" s="38"/>
      <c r="D3268" s="142"/>
      <c r="E3268" s="140"/>
      <c r="F3268" s="103"/>
      <c r="G3268" s="103"/>
      <c r="H3268" s="103"/>
      <c r="I3268" s="103"/>
    </row>
    <row r="3269" spans="1:9" s="26" customFormat="1" x14ac:dyDescent="0.25">
      <c r="A3269" s="38"/>
      <c r="C3269" s="38"/>
      <c r="D3269" s="142"/>
      <c r="E3269" s="140"/>
      <c r="F3269" s="103"/>
      <c r="G3269" s="103"/>
      <c r="H3269" s="103"/>
      <c r="I3269" s="103"/>
    </row>
    <row r="3270" spans="1:9" s="26" customFormat="1" x14ac:dyDescent="0.25">
      <c r="A3270" s="38"/>
      <c r="C3270" s="38"/>
      <c r="D3270" s="142"/>
      <c r="E3270" s="140"/>
      <c r="F3270" s="103"/>
      <c r="G3270" s="103"/>
      <c r="H3270" s="103"/>
      <c r="I3270" s="103"/>
    </row>
    <row r="3271" spans="1:9" s="26" customFormat="1" x14ac:dyDescent="0.25">
      <c r="A3271" s="38"/>
      <c r="C3271" s="38"/>
      <c r="D3271" s="142"/>
      <c r="E3271" s="140"/>
      <c r="F3271" s="103"/>
      <c r="G3271" s="103"/>
      <c r="H3271" s="103"/>
      <c r="I3271" s="103"/>
    </row>
    <row r="3272" spans="1:9" s="26" customFormat="1" x14ac:dyDescent="0.25">
      <c r="A3272" s="38"/>
      <c r="C3272" s="38"/>
      <c r="D3272" s="142"/>
      <c r="E3272" s="140"/>
      <c r="F3272" s="103"/>
      <c r="G3272" s="103"/>
      <c r="H3272" s="103"/>
      <c r="I3272" s="103"/>
    </row>
    <row r="3273" spans="1:9" s="26" customFormat="1" x14ac:dyDescent="0.25">
      <c r="A3273" s="38"/>
      <c r="C3273" s="38"/>
      <c r="D3273" s="142"/>
      <c r="E3273" s="140"/>
      <c r="F3273" s="103"/>
      <c r="G3273" s="103"/>
      <c r="H3273" s="103"/>
      <c r="I3273" s="103"/>
    </row>
    <row r="3274" spans="1:9" s="26" customFormat="1" x14ac:dyDescent="0.25">
      <c r="A3274" s="38"/>
      <c r="C3274" s="38"/>
      <c r="D3274" s="142"/>
      <c r="E3274" s="140"/>
      <c r="F3274" s="103"/>
      <c r="G3274" s="103"/>
      <c r="H3274" s="103"/>
      <c r="I3274" s="103"/>
    </row>
    <row r="3275" spans="1:9" s="26" customFormat="1" x14ac:dyDescent="0.25">
      <c r="A3275" s="38"/>
      <c r="C3275" s="38"/>
      <c r="D3275" s="142"/>
      <c r="E3275" s="140"/>
      <c r="F3275" s="103"/>
      <c r="G3275" s="103"/>
      <c r="H3275" s="103"/>
      <c r="I3275" s="103"/>
    </row>
    <row r="3276" spans="1:9" s="26" customFormat="1" x14ac:dyDescent="0.25">
      <c r="A3276" s="38"/>
      <c r="C3276" s="38"/>
      <c r="D3276" s="142"/>
      <c r="E3276" s="140"/>
      <c r="F3276" s="103"/>
      <c r="G3276" s="103"/>
      <c r="H3276" s="103"/>
      <c r="I3276" s="103"/>
    </row>
    <row r="3277" spans="1:9" s="26" customFormat="1" x14ac:dyDescent="0.25">
      <c r="A3277" s="38"/>
      <c r="C3277" s="38"/>
      <c r="D3277" s="142"/>
      <c r="E3277" s="140"/>
      <c r="F3277" s="103"/>
      <c r="G3277" s="103"/>
      <c r="H3277" s="103"/>
      <c r="I3277" s="103"/>
    </row>
    <row r="3278" spans="1:9" s="26" customFormat="1" x14ac:dyDescent="0.25">
      <c r="A3278" s="38"/>
      <c r="C3278" s="38"/>
      <c r="D3278" s="142"/>
      <c r="E3278" s="140"/>
      <c r="F3278" s="103"/>
      <c r="G3278" s="103"/>
      <c r="H3278" s="103"/>
      <c r="I3278" s="103"/>
    </row>
    <row r="3279" spans="1:9" s="26" customFormat="1" x14ac:dyDescent="0.25">
      <c r="A3279" s="38"/>
      <c r="C3279" s="38"/>
      <c r="D3279" s="142"/>
      <c r="E3279" s="140"/>
      <c r="F3279" s="103"/>
      <c r="G3279" s="103"/>
      <c r="H3279" s="103"/>
      <c r="I3279" s="103"/>
    </row>
    <row r="3280" spans="1:9" s="26" customFormat="1" x14ac:dyDescent="0.25">
      <c r="A3280" s="38"/>
      <c r="C3280" s="38"/>
      <c r="D3280" s="142"/>
      <c r="E3280" s="140"/>
      <c r="F3280" s="103"/>
      <c r="G3280" s="103"/>
      <c r="H3280" s="103"/>
      <c r="I3280" s="103"/>
    </row>
    <row r="3281" spans="1:9" s="26" customFormat="1" x14ac:dyDescent="0.25">
      <c r="A3281" s="38"/>
      <c r="C3281" s="38"/>
      <c r="D3281" s="142"/>
      <c r="E3281" s="140"/>
      <c r="F3281" s="103"/>
      <c r="G3281" s="103"/>
      <c r="H3281" s="103"/>
      <c r="I3281" s="103"/>
    </row>
    <row r="3282" spans="1:9" s="26" customFormat="1" x14ac:dyDescent="0.25">
      <c r="A3282" s="38"/>
      <c r="C3282" s="38"/>
      <c r="D3282" s="142"/>
      <c r="E3282" s="140"/>
      <c r="F3282" s="103"/>
      <c r="G3282" s="103"/>
      <c r="H3282" s="103"/>
      <c r="I3282" s="103"/>
    </row>
    <row r="3283" spans="1:9" s="26" customFormat="1" x14ac:dyDescent="0.25">
      <c r="A3283" s="38"/>
      <c r="C3283" s="38"/>
      <c r="D3283" s="142"/>
      <c r="E3283" s="140"/>
      <c r="F3283" s="103"/>
      <c r="G3283" s="103"/>
      <c r="H3283" s="103"/>
      <c r="I3283" s="103"/>
    </row>
    <row r="3284" spans="1:9" s="26" customFormat="1" x14ac:dyDescent="0.25">
      <c r="A3284" s="38"/>
      <c r="C3284" s="38"/>
      <c r="D3284" s="142"/>
      <c r="E3284" s="140"/>
      <c r="F3284" s="103"/>
      <c r="G3284" s="103"/>
      <c r="H3284" s="103"/>
      <c r="I3284" s="103"/>
    </row>
    <row r="3285" spans="1:9" s="26" customFormat="1" x14ac:dyDescent="0.25">
      <c r="A3285" s="38"/>
      <c r="C3285" s="38"/>
      <c r="D3285" s="142"/>
      <c r="E3285" s="140"/>
      <c r="F3285" s="103"/>
      <c r="G3285" s="103"/>
      <c r="H3285" s="103"/>
      <c r="I3285" s="103"/>
    </row>
    <row r="3286" spans="1:9" s="26" customFormat="1" x14ac:dyDescent="0.25">
      <c r="A3286" s="38"/>
      <c r="C3286" s="38"/>
      <c r="D3286" s="142"/>
      <c r="E3286" s="140"/>
      <c r="F3286" s="103"/>
      <c r="G3286" s="103"/>
      <c r="H3286" s="103"/>
      <c r="I3286" s="103"/>
    </row>
    <row r="3287" spans="1:9" s="26" customFormat="1" x14ac:dyDescent="0.25">
      <c r="A3287" s="38"/>
      <c r="C3287" s="38"/>
      <c r="D3287" s="142"/>
      <c r="E3287" s="140"/>
      <c r="F3287" s="103"/>
      <c r="G3287" s="103"/>
      <c r="H3287" s="103"/>
      <c r="I3287" s="103"/>
    </row>
    <row r="3288" spans="1:9" s="26" customFormat="1" x14ac:dyDescent="0.25">
      <c r="A3288" s="38"/>
      <c r="C3288" s="38"/>
      <c r="D3288" s="142"/>
      <c r="E3288" s="140"/>
      <c r="F3288" s="103"/>
      <c r="G3288" s="103"/>
      <c r="H3288" s="103"/>
      <c r="I3288" s="103"/>
    </row>
    <row r="3289" spans="1:9" s="26" customFormat="1" x14ac:dyDescent="0.25">
      <c r="A3289" s="38"/>
      <c r="C3289" s="38"/>
      <c r="D3289" s="142"/>
      <c r="E3289" s="140"/>
      <c r="F3289" s="103"/>
      <c r="G3289" s="103"/>
      <c r="H3289" s="103"/>
      <c r="I3289" s="103"/>
    </row>
    <row r="3290" spans="1:9" s="26" customFormat="1" x14ac:dyDescent="0.25">
      <c r="A3290" s="38"/>
      <c r="C3290" s="38"/>
      <c r="D3290" s="142"/>
      <c r="E3290" s="140"/>
      <c r="F3290" s="103"/>
      <c r="G3290" s="103"/>
      <c r="H3290" s="103"/>
      <c r="I3290" s="103"/>
    </row>
    <row r="3291" spans="1:9" s="26" customFormat="1" x14ac:dyDescent="0.25">
      <c r="A3291" s="38"/>
      <c r="C3291" s="38"/>
      <c r="D3291" s="142"/>
      <c r="E3291" s="140"/>
      <c r="F3291" s="103"/>
      <c r="G3291" s="103"/>
      <c r="H3291" s="103"/>
      <c r="I3291" s="103"/>
    </row>
    <row r="3292" spans="1:9" s="26" customFormat="1" x14ac:dyDescent="0.25">
      <c r="A3292" s="38"/>
      <c r="C3292" s="38"/>
      <c r="D3292" s="142"/>
      <c r="E3292" s="140"/>
      <c r="F3292" s="103"/>
      <c r="G3292" s="103"/>
      <c r="H3292" s="103"/>
      <c r="I3292" s="103"/>
    </row>
    <row r="3293" spans="1:9" s="26" customFormat="1" x14ac:dyDescent="0.25">
      <c r="A3293" s="38"/>
      <c r="C3293" s="38"/>
      <c r="D3293" s="142"/>
      <c r="E3293" s="140"/>
      <c r="F3293" s="103"/>
      <c r="G3293" s="103"/>
      <c r="H3293" s="103"/>
      <c r="I3293" s="103"/>
    </row>
    <row r="3294" spans="1:9" s="26" customFormat="1" x14ac:dyDescent="0.25">
      <c r="A3294" s="38"/>
      <c r="C3294" s="38"/>
      <c r="D3294" s="142"/>
      <c r="E3294" s="140"/>
      <c r="F3294" s="103"/>
      <c r="G3294" s="103"/>
      <c r="H3294" s="103"/>
      <c r="I3294" s="103"/>
    </row>
    <row r="3295" spans="1:9" s="26" customFormat="1" x14ac:dyDescent="0.25">
      <c r="A3295" s="38"/>
      <c r="C3295" s="38"/>
      <c r="D3295" s="142"/>
      <c r="E3295" s="140"/>
      <c r="F3295" s="103"/>
      <c r="G3295" s="103"/>
      <c r="H3295" s="103"/>
      <c r="I3295" s="103"/>
    </row>
    <row r="3296" spans="1:9" s="26" customFormat="1" x14ac:dyDescent="0.25">
      <c r="A3296" s="38"/>
      <c r="C3296" s="38"/>
      <c r="D3296" s="142"/>
      <c r="E3296" s="140"/>
      <c r="F3296" s="103"/>
      <c r="G3296" s="103"/>
      <c r="H3296" s="103"/>
      <c r="I3296" s="103"/>
    </row>
    <row r="3297" spans="1:9" s="26" customFormat="1" x14ac:dyDescent="0.25">
      <c r="A3297" s="38"/>
      <c r="C3297" s="38"/>
      <c r="D3297" s="142"/>
      <c r="E3297" s="140"/>
      <c r="F3297" s="103"/>
      <c r="G3297" s="103"/>
      <c r="H3297" s="103"/>
      <c r="I3297" s="103"/>
    </row>
    <row r="3298" spans="1:9" s="26" customFormat="1" x14ac:dyDescent="0.25">
      <c r="A3298" s="38"/>
      <c r="C3298" s="38"/>
      <c r="D3298" s="142"/>
      <c r="E3298" s="140"/>
      <c r="F3298" s="103"/>
      <c r="G3298" s="103"/>
      <c r="H3298" s="103"/>
      <c r="I3298" s="103"/>
    </row>
    <row r="3299" spans="1:9" s="26" customFormat="1" x14ac:dyDescent="0.25">
      <c r="A3299" s="38"/>
      <c r="C3299" s="38"/>
      <c r="D3299" s="142"/>
      <c r="E3299" s="140"/>
      <c r="F3299" s="103"/>
      <c r="G3299" s="103"/>
      <c r="H3299" s="103"/>
      <c r="I3299" s="103"/>
    </row>
    <row r="3300" spans="1:9" s="26" customFormat="1" x14ac:dyDescent="0.25">
      <c r="A3300" s="38"/>
      <c r="C3300" s="38"/>
      <c r="D3300" s="142"/>
      <c r="E3300" s="140"/>
      <c r="F3300" s="103"/>
      <c r="G3300" s="103"/>
      <c r="H3300" s="103"/>
      <c r="I3300" s="103"/>
    </row>
    <row r="3301" spans="1:9" s="26" customFormat="1" x14ac:dyDescent="0.25">
      <c r="A3301" s="38"/>
      <c r="C3301" s="38"/>
      <c r="D3301" s="142"/>
      <c r="E3301" s="140"/>
      <c r="F3301" s="103"/>
      <c r="G3301" s="103"/>
      <c r="H3301" s="103"/>
      <c r="I3301" s="103"/>
    </row>
    <row r="3302" spans="1:9" s="26" customFormat="1" x14ac:dyDescent="0.25">
      <c r="A3302" s="38"/>
      <c r="C3302" s="38"/>
      <c r="D3302" s="142"/>
      <c r="E3302" s="140"/>
      <c r="F3302" s="103"/>
      <c r="G3302" s="103"/>
      <c r="H3302" s="103"/>
      <c r="I3302" s="103"/>
    </row>
    <row r="3303" spans="1:9" s="26" customFormat="1" x14ac:dyDescent="0.25">
      <c r="A3303" s="38"/>
      <c r="C3303" s="38"/>
      <c r="D3303" s="142"/>
      <c r="E3303" s="140"/>
      <c r="F3303" s="103"/>
      <c r="G3303" s="103"/>
      <c r="H3303" s="103"/>
      <c r="I3303" s="103"/>
    </row>
    <row r="3304" spans="1:9" s="26" customFormat="1" x14ac:dyDescent="0.25">
      <c r="A3304" s="38"/>
      <c r="C3304" s="38"/>
      <c r="D3304" s="142"/>
      <c r="E3304" s="140"/>
      <c r="F3304" s="103"/>
      <c r="G3304" s="103"/>
      <c r="H3304" s="103"/>
      <c r="I3304" s="103"/>
    </row>
    <row r="3305" spans="1:9" s="26" customFormat="1" x14ac:dyDescent="0.25">
      <c r="A3305" s="38"/>
      <c r="C3305" s="38"/>
      <c r="D3305" s="142"/>
      <c r="E3305" s="140"/>
      <c r="F3305" s="103"/>
      <c r="G3305" s="103"/>
      <c r="H3305" s="103"/>
      <c r="I3305" s="103"/>
    </row>
    <row r="3306" spans="1:9" s="26" customFormat="1" x14ac:dyDescent="0.25">
      <c r="A3306" s="38"/>
      <c r="C3306" s="38"/>
      <c r="D3306" s="142"/>
      <c r="E3306" s="140"/>
      <c r="F3306" s="103"/>
      <c r="G3306" s="103"/>
      <c r="H3306" s="103"/>
      <c r="I3306" s="103"/>
    </row>
    <row r="3307" spans="1:9" s="26" customFormat="1" x14ac:dyDescent="0.25">
      <c r="A3307" s="38"/>
      <c r="C3307" s="38"/>
      <c r="D3307" s="142"/>
      <c r="E3307" s="140"/>
      <c r="F3307" s="103"/>
      <c r="G3307" s="103"/>
      <c r="H3307" s="103"/>
      <c r="I3307" s="103"/>
    </row>
    <row r="3308" spans="1:9" s="26" customFormat="1" x14ac:dyDescent="0.25">
      <c r="A3308" s="38"/>
      <c r="C3308" s="38"/>
      <c r="D3308" s="142"/>
      <c r="E3308" s="140"/>
      <c r="F3308" s="103"/>
      <c r="G3308" s="103"/>
      <c r="H3308" s="103"/>
      <c r="I3308" s="103"/>
    </row>
    <row r="3309" spans="1:9" s="26" customFormat="1" x14ac:dyDescent="0.25">
      <c r="A3309" s="38"/>
      <c r="C3309" s="38"/>
      <c r="D3309" s="142"/>
      <c r="E3309" s="140"/>
      <c r="F3309" s="103"/>
      <c r="G3309" s="103"/>
      <c r="H3309" s="103"/>
      <c r="I3309" s="103"/>
    </row>
    <row r="3310" spans="1:9" s="26" customFormat="1" x14ac:dyDescent="0.25">
      <c r="A3310" s="38"/>
      <c r="C3310" s="38"/>
      <c r="D3310" s="142"/>
      <c r="E3310" s="140"/>
      <c r="F3310" s="103"/>
      <c r="G3310" s="103"/>
      <c r="H3310" s="103"/>
      <c r="I3310" s="103"/>
    </row>
    <row r="3311" spans="1:9" s="26" customFormat="1" x14ac:dyDescent="0.25">
      <c r="A3311" s="38"/>
      <c r="C3311" s="38"/>
      <c r="D3311" s="142"/>
      <c r="E3311" s="140"/>
      <c r="F3311" s="103"/>
      <c r="G3311" s="103"/>
      <c r="H3311" s="103"/>
      <c r="I3311" s="103"/>
    </row>
    <row r="3312" spans="1:9" s="26" customFormat="1" x14ac:dyDescent="0.25">
      <c r="A3312" s="38"/>
      <c r="C3312" s="38"/>
      <c r="D3312" s="142"/>
      <c r="E3312" s="140"/>
      <c r="F3312" s="103"/>
      <c r="G3312" s="103"/>
      <c r="H3312" s="103"/>
      <c r="I3312" s="103"/>
    </row>
    <row r="3313" spans="1:9" s="26" customFormat="1" x14ac:dyDescent="0.25">
      <c r="A3313" s="38"/>
      <c r="C3313" s="38"/>
      <c r="D3313" s="142"/>
      <c r="E3313" s="140"/>
      <c r="F3313" s="103"/>
      <c r="G3313" s="103"/>
      <c r="H3313" s="103"/>
      <c r="I3313" s="103"/>
    </row>
    <row r="3314" spans="1:9" s="26" customFormat="1" x14ac:dyDescent="0.25">
      <c r="A3314" s="38"/>
      <c r="C3314" s="38"/>
      <c r="D3314" s="142"/>
      <c r="E3314" s="140"/>
      <c r="F3314" s="103"/>
      <c r="G3314" s="103"/>
      <c r="H3314" s="103"/>
      <c r="I3314" s="103"/>
    </row>
    <row r="3315" spans="1:9" s="26" customFormat="1" x14ac:dyDescent="0.25">
      <c r="A3315" s="38"/>
      <c r="C3315" s="38"/>
      <c r="D3315" s="142"/>
      <c r="E3315" s="140"/>
      <c r="F3315" s="103"/>
      <c r="G3315" s="103"/>
      <c r="H3315" s="103"/>
      <c r="I3315" s="103"/>
    </row>
    <row r="3316" spans="1:9" s="26" customFormat="1" x14ac:dyDescent="0.25">
      <c r="A3316" s="38"/>
      <c r="C3316" s="38"/>
      <c r="D3316" s="142"/>
      <c r="E3316" s="140"/>
      <c r="F3316" s="103"/>
      <c r="G3316" s="103"/>
      <c r="H3316" s="103"/>
      <c r="I3316" s="103"/>
    </row>
    <row r="3317" spans="1:9" s="26" customFormat="1" x14ac:dyDescent="0.25">
      <c r="A3317" s="38"/>
      <c r="C3317" s="38"/>
      <c r="D3317" s="142"/>
      <c r="E3317" s="140"/>
      <c r="F3317" s="103"/>
      <c r="G3317" s="103"/>
      <c r="H3317" s="103"/>
      <c r="I3317" s="103"/>
    </row>
    <row r="3318" spans="1:9" s="26" customFormat="1" x14ac:dyDescent="0.25">
      <c r="A3318" s="38"/>
      <c r="C3318" s="38"/>
      <c r="D3318" s="142"/>
      <c r="E3318" s="140"/>
      <c r="F3318" s="103"/>
      <c r="G3318" s="103"/>
      <c r="H3318" s="103"/>
      <c r="I3318" s="103"/>
    </row>
    <row r="3319" spans="1:9" s="26" customFormat="1" x14ac:dyDescent="0.25">
      <c r="A3319" s="38"/>
      <c r="C3319" s="38"/>
      <c r="D3319" s="142"/>
      <c r="E3319" s="140"/>
      <c r="F3319" s="103"/>
      <c r="G3319" s="103"/>
      <c r="H3319" s="103"/>
      <c r="I3319" s="103"/>
    </row>
    <row r="3320" spans="1:9" s="26" customFormat="1" x14ac:dyDescent="0.25">
      <c r="A3320" s="38"/>
      <c r="C3320" s="38"/>
      <c r="D3320" s="142"/>
      <c r="E3320" s="140"/>
      <c r="F3320" s="103"/>
      <c r="G3320" s="103"/>
      <c r="H3320" s="103"/>
      <c r="I3320" s="103"/>
    </row>
    <row r="3321" spans="1:9" s="26" customFormat="1" x14ac:dyDescent="0.25">
      <c r="A3321" s="38"/>
      <c r="C3321" s="38"/>
      <c r="D3321" s="142"/>
      <c r="E3321" s="140"/>
      <c r="F3321" s="103"/>
      <c r="G3321" s="103"/>
      <c r="H3321" s="103"/>
      <c r="I3321" s="103"/>
    </row>
    <row r="3322" spans="1:9" s="26" customFormat="1" x14ac:dyDescent="0.25">
      <c r="A3322" s="38"/>
      <c r="C3322" s="38"/>
      <c r="D3322" s="142"/>
      <c r="E3322" s="140"/>
      <c r="F3322" s="103"/>
      <c r="G3322" s="103"/>
      <c r="H3322" s="103"/>
      <c r="I3322" s="103"/>
    </row>
    <row r="3323" spans="1:9" s="26" customFormat="1" x14ac:dyDescent="0.25">
      <c r="A3323" s="38"/>
      <c r="C3323" s="38"/>
      <c r="D3323" s="142"/>
      <c r="E3323" s="140"/>
      <c r="F3323" s="103"/>
      <c r="G3323" s="103"/>
      <c r="H3323" s="103"/>
      <c r="I3323" s="103"/>
    </row>
    <row r="3324" spans="1:9" s="26" customFormat="1" x14ac:dyDescent="0.25">
      <c r="A3324" s="38"/>
      <c r="C3324" s="38"/>
      <c r="D3324" s="142"/>
      <c r="E3324" s="140"/>
      <c r="F3324" s="103"/>
      <c r="G3324" s="103"/>
      <c r="H3324" s="103"/>
      <c r="I3324" s="103"/>
    </row>
    <row r="3325" spans="1:9" s="26" customFormat="1" x14ac:dyDescent="0.25">
      <c r="A3325" s="38"/>
      <c r="C3325" s="38"/>
      <c r="D3325" s="142"/>
      <c r="E3325" s="140"/>
      <c r="F3325" s="103"/>
      <c r="G3325" s="103"/>
      <c r="H3325" s="103"/>
      <c r="I3325" s="103"/>
    </row>
    <row r="3326" spans="1:9" s="26" customFormat="1" x14ac:dyDescent="0.25">
      <c r="A3326" s="38"/>
      <c r="C3326" s="38"/>
      <c r="D3326" s="142"/>
      <c r="E3326" s="140"/>
      <c r="F3326" s="103"/>
      <c r="G3326" s="103"/>
      <c r="H3326" s="103"/>
      <c r="I3326" s="103"/>
    </row>
    <row r="3327" spans="1:9" s="26" customFormat="1" x14ac:dyDescent="0.25">
      <c r="A3327" s="38"/>
      <c r="C3327" s="38"/>
      <c r="D3327" s="142"/>
      <c r="E3327" s="140"/>
      <c r="F3327" s="103"/>
      <c r="G3327" s="103"/>
      <c r="H3327" s="103"/>
      <c r="I3327" s="103"/>
    </row>
    <row r="3328" spans="1:9" s="26" customFormat="1" x14ac:dyDescent="0.25">
      <c r="A3328" s="38"/>
      <c r="C3328" s="38"/>
      <c r="D3328" s="142"/>
      <c r="E3328" s="140"/>
      <c r="F3328" s="103"/>
      <c r="G3328" s="103"/>
      <c r="H3328" s="103"/>
      <c r="I3328" s="103"/>
    </row>
    <row r="3329" spans="1:9" s="26" customFormat="1" x14ac:dyDescent="0.25">
      <c r="A3329" s="38"/>
      <c r="C3329" s="38"/>
      <c r="D3329" s="142"/>
      <c r="E3329" s="140"/>
      <c r="F3329" s="103"/>
      <c r="G3329" s="103"/>
      <c r="H3329" s="103"/>
      <c r="I3329" s="103"/>
    </row>
    <row r="3330" spans="1:9" s="26" customFormat="1" x14ac:dyDescent="0.25">
      <c r="A3330" s="38"/>
      <c r="C3330" s="38"/>
      <c r="D3330" s="142"/>
      <c r="E3330" s="140"/>
      <c r="F3330" s="103"/>
      <c r="G3330" s="103"/>
      <c r="H3330" s="103"/>
      <c r="I3330" s="103"/>
    </row>
    <row r="3331" spans="1:9" s="26" customFormat="1" x14ac:dyDescent="0.25">
      <c r="A3331" s="38"/>
      <c r="C3331" s="38"/>
      <c r="D3331" s="142"/>
      <c r="E3331" s="140"/>
      <c r="F3331" s="103"/>
      <c r="G3331" s="103"/>
      <c r="H3331" s="103"/>
      <c r="I3331" s="103"/>
    </row>
    <row r="3332" spans="1:9" s="26" customFormat="1" x14ac:dyDescent="0.25">
      <c r="A3332" s="38"/>
      <c r="C3332" s="38"/>
      <c r="D3332" s="142"/>
      <c r="E3332" s="140"/>
      <c r="F3332" s="103"/>
      <c r="G3332" s="103"/>
      <c r="H3332" s="103"/>
      <c r="I3332" s="103"/>
    </row>
    <row r="3333" spans="1:9" s="26" customFormat="1" x14ac:dyDescent="0.25">
      <c r="A3333" s="38"/>
      <c r="C3333" s="38"/>
      <c r="D3333" s="142"/>
      <c r="E3333" s="140"/>
      <c r="F3333" s="103"/>
      <c r="G3333" s="103"/>
      <c r="H3333" s="103"/>
      <c r="I3333" s="103"/>
    </row>
    <row r="3334" spans="1:9" s="26" customFormat="1" x14ac:dyDescent="0.25">
      <c r="A3334" s="38"/>
      <c r="C3334" s="38"/>
      <c r="D3334" s="142"/>
      <c r="E3334" s="140"/>
      <c r="F3334" s="103"/>
      <c r="G3334" s="103"/>
      <c r="H3334" s="103"/>
      <c r="I3334" s="103"/>
    </row>
    <row r="3335" spans="1:9" s="26" customFormat="1" x14ac:dyDescent="0.25">
      <c r="A3335" s="38"/>
      <c r="C3335" s="38"/>
      <c r="D3335" s="142"/>
      <c r="E3335" s="140"/>
      <c r="F3335" s="103"/>
      <c r="G3335" s="103"/>
      <c r="H3335" s="103"/>
      <c r="I3335" s="103"/>
    </row>
    <row r="3336" spans="1:9" s="26" customFormat="1" x14ac:dyDescent="0.25">
      <c r="A3336" s="38"/>
      <c r="C3336" s="38"/>
      <c r="D3336" s="142"/>
      <c r="E3336" s="140"/>
      <c r="F3336" s="103"/>
      <c r="G3336" s="103"/>
      <c r="H3336" s="103"/>
      <c r="I3336" s="103"/>
    </row>
    <row r="3337" spans="1:9" s="26" customFormat="1" x14ac:dyDescent="0.25">
      <c r="A3337" s="38"/>
      <c r="C3337" s="38"/>
      <c r="D3337" s="142"/>
      <c r="E3337" s="140"/>
      <c r="F3337" s="103"/>
      <c r="G3337" s="103"/>
      <c r="H3337" s="103"/>
      <c r="I3337" s="103"/>
    </row>
    <row r="3338" spans="1:9" s="26" customFormat="1" x14ac:dyDescent="0.25">
      <c r="A3338" s="38"/>
      <c r="C3338" s="38"/>
      <c r="D3338" s="142"/>
      <c r="E3338" s="140"/>
      <c r="F3338" s="103"/>
      <c r="G3338" s="103"/>
      <c r="H3338" s="103"/>
      <c r="I3338" s="103"/>
    </row>
    <row r="3339" spans="1:9" s="26" customFormat="1" x14ac:dyDescent="0.25">
      <c r="A3339" s="38"/>
      <c r="C3339" s="38"/>
      <c r="D3339" s="142"/>
      <c r="E3339" s="140"/>
      <c r="F3339" s="103"/>
      <c r="G3339" s="103"/>
      <c r="H3339" s="103"/>
      <c r="I3339" s="103"/>
    </row>
    <row r="3340" spans="1:9" s="26" customFormat="1" x14ac:dyDescent="0.25">
      <c r="A3340" s="38"/>
      <c r="C3340" s="38"/>
      <c r="D3340" s="142"/>
      <c r="E3340" s="140"/>
      <c r="F3340" s="103"/>
      <c r="G3340" s="103"/>
      <c r="H3340" s="103"/>
      <c r="I3340" s="103"/>
    </row>
    <row r="3341" spans="1:9" s="26" customFormat="1" x14ac:dyDescent="0.25">
      <c r="A3341" s="38"/>
      <c r="C3341" s="38"/>
      <c r="D3341" s="142"/>
      <c r="E3341" s="140"/>
      <c r="F3341" s="103"/>
      <c r="G3341" s="103"/>
      <c r="H3341" s="103"/>
      <c r="I3341" s="103"/>
    </row>
    <row r="3342" spans="1:9" s="26" customFormat="1" x14ac:dyDescent="0.25">
      <c r="A3342" s="38"/>
      <c r="C3342" s="38"/>
      <c r="D3342" s="142"/>
      <c r="E3342" s="140"/>
      <c r="F3342" s="103"/>
      <c r="G3342" s="103"/>
      <c r="H3342" s="103"/>
      <c r="I3342" s="103"/>
    </row>
    <row r="3343" spans="1:9" s="26" customFormat="1" x14ac:dyDescent="0.25">
      <c r="A3343" s="38"/>
      <c r="C3343" s="38"/>
      <c r="D3343" s="142"/>
      <c r="E3343" s="140"/>
      <c r="F3343" s="103"/>
      <c r="G3343" s="103"/>
      <c r="H3343" s="103"/>
      <c r="I3343" s="103"/>
    </row>
    <row r="3344" spans="1:9" s="26" customFormat="1" x14ac:dyDescent="0.25">
      <c r="A3344" s="38"/>
      <c r="C3344" s="38"/>
      <c r="D3344" s="142"/>
      <c r="E3344" s="140"/>
      <c r="F3344" s="103"/>
      <c r="G3344" s="103"/>
      <c r="H3344" s="103"/>
      <c r="I3344" s="103"/>
    </row>
    <row r="3345" spans="1:9" s="26" customFormat="1" x14ac:dyDescent="0.25">
      <c r="A3345" s="38"/>
      <c r="C3345" s="38"/>
      <c r="D3345" s="142"/>
      <c r="E3345" s="140"/>
      <c r="F3345" s="103"/>
      <c r="G3345" s="103"/>
      <c r="H3345" s="103"/>
      <c r="I3345" s="103"/>
    </row>
    <row r="3346" spans="1:9" s="26" customFormat="1" x14ac:dyDescent="0.25">
      <c r="A3346" s="38"/>
      <c r="C3346" s="38"/>
      <c r="D3346" s="142"/>
      <c r="E3346" s="140"/>
      <c r="F3346" s="103"/>
      <c r="G3346" s="103"/>
      <c r="H3346" s="103"/>
      <c r="I3346" s="103"/>
    </row>
    <row r="3347" spans="1:9" s="26" customFormat="1" x14ac:dyDescent="0.25">
      <c r="A3347" s="38"/>
      <c r="C3347" s="38"/>
      <c r="D3347" s="142"/>
      <c r="E3347" s="140"/>
      <c r="F3347" s="103"/>
      <c r="G3347" s="103"/>
      <c r="H3347" s="103"/>
      <c r="I3347" s="103"/>
    </row>
    <row r="3348" spans="1:9" s="26" customFormat="1" x14ac:dyDescent="0.25">
      <c r="A3348" s="38"/>
      <c r="C3348" s="38"/>
      <c r="D3348" s="142"/>
      <c r="E3348" s="140"/>
      <c r="F3348" s="103"/>
      <c r="G3348" s="103"/>
      <c r="H3348" s="103"/>
      <c r="I3348" s="103"/>
    </row>
    <row r="3349" spans="1:9" s="26" customFormat="1" x14ac:dyDescent="0.25">
      <c r="A3349" s="38"/>
      <c r="C3349" s="38"/>
      <c r="D3349" s="142"/>
      <c r="E3349" s="140"/>
      <c r="F3349" s="103"/>
      <c r="G3349" s="103"/>
      <c r="H3349" s="103"/>
      <c r="I3349" s="103"/>
    </row>
    <row r="3350" spans="1:9" s="26" customFormat="1" x14ac:dyDescent="0.25">
      <c r="A3350" s="38"/>
      <c r="C3350" s="38"/>
      <c r="D3350" s="142"/>
      <c r="E3350" s="140"/>
      <c r="F3350" s="103"/>
      <c r="G3350" s="103"/>
      <c r="H3350" s="103"/>
      <c r="I3350" s="103"/>
    </row>
    <row r="3351" spans="1:9" s="26" customFormat="1" x14ac:dyDescent="0.25">
      <c r="A3351" s="38"/>
      <c r="C3351" s="38"/>
      <c r="D3351" s="142"/>
      <c r="E3351" s="140"/>
      <c r="F3351" s="103"/>
      <c r="G3351" s="103"/>
      <c r="H3351" s="103"/>
      <c r="I3351" s="103"/>
    </row>
    <row r="3352" spans="1:9" s="26" customFormat="1" x14ac:dyDescent="0.25">
      <c r="A3352" s="38"/>
      <c r="C3352" s="38"/>
      <c r="D3352" s="142"/>
      <c r="E3352" s="140"/>
      <c r="F3352" s="103"/>
      <c r="G3352" s="103"/>
      <c r="H3352" s="103"/>
      <c r="I3352" s="103"/>
    </row>
    <row r="3353" spans="1:9" s="26" customFormat="1" x14ac:dyDescent="0.25">
      <c r="A3353" s="38"/>
      <c r="C3353" s="38"/>
      <c r="D3353" s="142"/>
      <c r="E3353" s="140"/>
      <c r="F3353" s="103"/>
      <c r="G3353" s="103"/>
      <c r="H3353" s="103"/>
      <c r="I3353" s="103"/>
    </row>
    <row r="3354" spans="1:9" s="26" customFormat="1" x14ac:dyDescent="0.25">
      <c r="A3354" s="38"/>
      <c r="C3354" s="38"/>
      <c r="D3354" s="142"/>
      <c r="E3354" s="140"/>
      <c r="F3354" s="103"/>
      <c r="G3354" s="103"/>
      <c r="H3354" s="103"/>
      <c r="I3354" s="103"/>
    </row>
    <row r="3355" spans="1:9" s="26" customFormat="1" x14ac:dyDescent="0.25">
      <c r="A3355" s="38"/>
      <c r="C3355" s="38"/>
      <c r="D3355" s="142"/>
      <c r="E3355" s="140"/>
      <c r="F3355" s="103"/>
      <c r="G3355" s="103"/>
      <c r="H3355" s="103"/>
      <c r="I3355" s="103"/>
    </row>
    <row r="3356" spans="1:9" s="26" customFormat="1" x14ac:dyDescent="0.25">
      <c r="A3356" s="38"/>
      <c r="C3356" s="38"/>
      <c r="D3356" s="142"/>
      <c r="E3356" s="140"/>
      <c r="F3356" s="103"/>
      <c r="G3356" s="103"/>
      <c r="H3356" s="103"/>
      <c r="I3356" s="103"/>
    </row>
    <row r="3357" spans="1:9" s="26" customFormat="1" x14ac:dyDescent="0.25">
      <c r="A3357" s="38"/>
      <c r="C3357" s="38"/>
      <c r="D3357" s="142"/>
      <c r="E3357" s="140"/>
      <c r="F3357" s="103"/>
      <c r="G3357" s="103"/>
      <c r="H3357" s="103"/>
      <c r="I3357" s="103"/>
    </row>
    <row r="3358" spans="1:9" s="26" customFormat="1" x14ac:dyDescent="0.25">
      <c r="A3358" s="38"/>
      <c r="C3358" s="38"/>
      <c r="D3358" s="142"/>
      <c r="E3358" s="140"/>
      <c r="F3358" s="103"/>
      <c r="G3358" s="103"/>
      <c r="H3358" s="103"/>
      <c r="I3358" s="103"/>
    </row>
    <row r="3359" spans="1:9" s="26" customFormat="1" x14ac:dyDescent="0.25">
      <c r="A3359" s="38"/>
      <c r="C3359" s="38"/>
      <c r="D3359" s="142"/>
      <c r="E3359" s="140"/>
      <c r="F3359" s="103"/>
      <c r="G3359" s="103"/>
      <c r="H3359" s="103"/>
      <c r="I3359" s="103"/>
    </row>
    <row r="3360" spans="1:9" s="26" customFormat="1" x14ac:dyDescent="0.25">
      <c r="A3360" s="38"/>
      <c r="C3360" s="38"/>
      <c r="D3360" s="142"/>
      <c r="E3360" s="140"/>
      <c r="F3360" s="103"/>
      <c r="G3360" s="103"/>
      <c r="H3360" s="103"/>
      <c r="I3360" s="103"/>
    </row>
    <row r="3361" spans="1:9" s="26" customFormat="1" x14ac:dyDescent="0.25">
      <c r="A3361" s="38"/>
      <c r="C3361" s="38"/>
      <c r="D3361" s="142"/>
      <c r="E3361" s="140"/>
      <c r="F3361" s="103"/>
      <c r="G3361" s="103"/>
      <c r="H3361" s="103"/>
      <c r="I3361" s="103"/>
    </row>
    <row r="3362" spans="1:9" s="26" customFormat="1" x14ac:dyDescent="0.25">
      <c r="A3362" s="38"/>
      <c r="C3362" s="38"/>
      <c r="D3362" s="142"/>
      <c r="E3362" s="140"/>
      <c r="F3362" s="103"/>
      <c r="G3362" s="103"/>
      <c r="H3362" s="103"/>
      <c r="I3362" s="103"/>
    </row>
    <row r="3363" spans="1:9" s="26" customFormat="1" x14ac:dyDescent="0.25">
      <c r="A3363" s="38"/>
      <c r="C3363" s="38"/>
      <c r="D3363" s="142"/>
      <c r="E3363" s="140"/>
      <c r="F3363" s="103"/>
      <c r="G3363" s="103"/>
      <c r="H3363" s="103"/>
      <c r="I3363" s="103"/>
    </row>
    <row r="3364" spans="1:9" s="26" customFormat="1" x14ac:dyDescent="0.25">
      <c r="A3364" s="38"/>
      <c r="C3364" s="38"/>
      <c r="D3364" s="142"/>
      <c r="E3364" s="140"/>
      <c r="F3364" s="103"/>
      <c r="G3364" s="103"/>
      <c r="H3364" s="103"/>
      <c r="I3364" s="103"/>
    </row>
    <row r="3365" spans="1:9" s="26" customFormat="1" x14ac:dyDescent="0.25">
      <c r="A3365" s="38"/>
      <c r="C3365" s="38"/>
      <c r="D3365" s="142"/>
      <c r="E3365" s="140"/>
      <c r="F3365" s="103"/>
      <c r="G3365" s="103"/>
      <c r="H3365" s="103"/>
      <c r="I3365" s="103"/>
    </row>
    <row r="3366" spans="1:9" s="26" customFormat="1" x14ac:dyDescent="0.25">
      <c r="A3366" s="38"/>
      <c r="C3366" s="38"/>
      <c r="D3366" s="142"/>
      <c r="E3366" s="140"/>
      <c r="F3366" s="103"/>
      <c r="G3366" s="103"/>
      <c r="H3366" s="103"/>
      <c r="I3366" s="103"/>
    </row>
    <row r="3367" spans="1:9" s="26" customFormat="1" x14ac:dyDescent="0.25">
      <c r="A3367" s="38"/>
      <c r="C3367" s="38"/>
      <c r="D3367" s="142"/>
      <c r="E3367" s="140"/>
      <c r="F3367" s="103"/>
      <c r="G3367" s="103"/>
      <c r="H3367" s="103"/>
      <c r="I3367" s="103"/>
    </row>
    <row r="3368" spans="1:9" s="26" customFormat="1" x14ac:dyDescent="0.25">
      <c r="A3368" s="38"/>
      <c r="C3368" s="38"/>
      <c r="D3368" s="142"/>
      <c r="E3368" s="140"/>
      <c r="F3368" s="103"/>
      <c r="G3368" s="103"/>
      <c r="H3368" s="103"/>
      <c r="I3368" s="103"/>
    </row>
    <row r="3369" spans="1:9" s="26" customFormat="1" x14ac:dyDescent="0.25">
      <c r="A3369" s="38"/>
      <c r="C3369" s="38"/>
      <c r="D3369" s="142"/>
      <c r="E3369" s="140"/>
      <c r="F3369" s="103"/>
      <c r="G3369" s="103"/>
      <c r="H3369" s="103"/>
      <c r="I3369" s="103"/>
    </row>
    <row r="3370" spans="1:9" s="26" customFormat="1" x14ac:dyDescent="0.25">
      <c r="A3370" s="38"/>
      <c r="C3370" s="38"/>
      <c r="D3370" s="142"/>
      <c r="E3370" s="140"/>
      <c r="F3370" s="103"/>
      <c r="G3370" s="103"/>
      <c r="H3370" s="103"/>
      <c r="I3370" s="103"/>
    </row>
    <row r="3371" spans="1:9" s="26" customFormat="1" x14ac:dyDescent="0.25">
      <c r="A3371" s="38"/>
      <c r="C3371" s="38"/>
      <c r="D3371" s="142"/>
      <c r="E3371" s="140"/>
      <c r="F3371" s="103"/>
      <c r="G3371" s="103"/>
      <c r="H3371" s="103"/>
      <c r="I3371" s="103"/>
    </row>
    <row r="3372" spans="1:9" s="26" customFormat="1" x14ac:dyDescent="0.25">
      <c r="A3372" s="38"/>
      <c r="C3372" s="38"/>
      <c r="D3372" s="142"/>
      <c r="E3372" s="140"/>
      <c r="F3372" s="103"/>
      <c r="G3372" s="103"/>
      <c r="H3372" s="103"/>
      <c r="I3372" s="103"/>
    </row>
    <row r="3373" spans="1:9" s="26" customFormat="1" x14ac:dyDescent="0.25">
      <c r="A3373" s="38"/>
      <c r="C3373" s="38"/>
      <c r="D3373" s="142"/>
      <c r="E3373" s="140"/>
      <c r="F3373" s="103"/>
      <c r="G3373" s="103"/>
      <c r="H3373" s="103"/>
      <c r="I3373" s="103"/>
    </row>
    <row r="3374" spans="1:9" s="26" customFormat="1" x14ac:dyDescent="0.25">
      <c r="A3374" s="38"/>
      <c r="C3374" s="38"/>
      <c r="D3374" s="142"/>
      <c r="E3374" s="140"/>
      <c r="F3374" s="103"/>
      <c r="G3374" s="103"/>
      <c r="H3374" s="103"/>
      <c r="I3374" s="103"/>
    </row>
    <row r="3375" spans="1:9" s="26" customFormat="1" x14ac:dyDescent="0.25">
      <c r="A3375" s="38"/>
      <c r="C3375" s="38"/>
      <c r="D3375" s="142"/>
      <c r="E3375" s="140"/>
      <c r="F3375" s="103"/>
      <c r="G3375" s="103"/>
      <c r="H3375" s="103"/>
      <c r="I3375" s="103"/>
    </row>
    <row r="3376" spans="1:9" s="26" customFormat="1" x14ac:dyDescent="0.25">
      <c r="A3376" s="38"/>
      <c r="C3376" s="38"/>
      <c r="D3376" s="142"/>
      <c r="E3376" s="140"/>
      <c r="F3376" s="103"/>
      <c r="G3376" s="103"/>
      <c r="H3376" s="103"/>
      <c r="I3376" s="103"/>
    </row>
    <row r="3377" spans="1:9" s="26" customFormat="1" x14ac:dyDescent="0.25">
      <c r="A3377" s="38"/>
      <c r="C3377" s="38"/>
      <c r="D3377" s="142"/>
      <c r="E3377" s="140"/>
      <c r="F3377" s="103"/>
      <c r="G3377" s="103"/>
      <c r="H3377" s="103"/>
      <c r="I3377" s="103"/>
    </row>
    <row r="3378" spans="1:9" s="26" customFormat="1" x14ac:dyDescent="0.25">
      <c r="A3378" s="38"/>
      <c r="C3378" s="38"/>
      <c r="D3378" s="142"/>
      <c r="E3378" s="140"/>
      <c r="F3378" s="103"/>
      <c r="G3378" s="103"/>
      <c r="H3378" s="103"/>
      <c r="I3378" s="103"/>
    </row>
    <row r="3379" spans="1:9" s="26" customFormat="1" x14ac:dyDescent="0.25">
      <c r="A3379" s="38"/>
      <c r="C3379" s="38"/>
      <c r="D3379" s="142"/>
      <c r="E3379" s="140"/>
      <c r="F3379" s="103"/>
      <c r="G3379" s="103"/>
      <c r="H3379" s="103"/>
      <c r="I3379" s="103"/>
    </row>
    <row r="3380" spans="1:9" s="26" customFormat="1" x14ac:dyDescent="0.25">
      <c r="A3380" s="38"/>
      <c r="C3380" s="38"/>
      <c r="D3380" s="142"/>
      <c r="E3380" s="140"/>
      <c r="F3380" s="103"/>
      <c r="G3380" s="103"/>
      <c r="H3380" s="103"/>
      <c r="I3380" s="103"/>
    </row>
    <row r="3381" spans="1:9" s="26" customFormat="1" x14ac:dyDescent="0.25">
      <c r="A3381" s="38"/>
      <c r="C3381" s="38"/>
      <c r="D3381" s="142"/>
      <c r="E3381" s="140"/>
      <c r="F3381" s="103"/>
      <c r="G3381" s="103"/>
      <c r="H3381" s="103"/>
      <c r="I3381" s="103"/>
    </row>
    <row r="3382" spans="1:9" s="26" customFormat="1" x14ac:dyDescent="0.25">
      <c r="A3382" s="38"/>
      <c r="C3382" s="38"/>
      <c r="D3382" s="142"/>
      <c r="E3382" s="140"/>
      <c r="F3382" s="103"/>
      <c r="G3382" s="103"/>
      <c r="H3382" s="103"/>
      <c r="I3382" s="103"/>
    </row>
    <row r="3383" spans="1:9" s="26" customFormat="1" x14ac:dyDescent="0.25">
      <c r="A3383" s="38"/>
      <c r="C3383" s="38"/>
      <c r="D3383" s="142"/>
      <c r="E3383" s="140"/>
      <c r="F3383" s="103"/>
      <c r="G3383" s="103"/>
      <c r="H3383" s="103"/>
      <c r="I3383" s="103"/>
    </row>
    <row r="3384" spans="1:9" s="26" customFormat="1" x14ac:dyDescent="0.25">
      <c r="A3384" s="38"/>
      <c r="C3384" s="38"/>
      <c r="D3384" s="142"/>
      <c r="E3384" s="140"/>
      <c r="F3384" s="103"/>
      <c r="G3384" s="103"/>
      <c r="H3384" s="103"/>
      <c r="I3384" s="103"/>
    </row>
    <row r="3385" spans="1:9" s="26" customFormat="1" x14ac:dyDescent="0.25">
      <c r="A3385" s="38"/>
      <c r="C3385" s="38"/>
      <c r="D3385" s="142"/>
      <c r="E3385" s="140"/>
      <c r="F3385" s="103"/>
      <c r="G3385" s="103"/>
      <c r="H3385" s="103"/>
      <c r="I3385" s="103"/>
    </row>
    <row r="3386" spans="1:9" s="26" customFormat="1" x14ac:dyDescent="0.25">
      <c r="A3386" s="38"/>
      <c r="C3386" s="38"/>
      <c r="D3386" s="142"/>
      <c r="E3386" s="140"/>
      <c r="F3386" s="103"/>
      <c r="G3386" s="103"/>
      <c r="H3386" s="103"/>
      <c r="I3386" s="103"/>
    </row>
    <row r="3387" spans="1:9" s="26" customFormat="1" x14ac:dyDescent="0.25">
      <c r="A3387" s="38"/>
      <c r="C3387" s="38"/>
      <c r="D3387" s="142"/>
      <c r="E3387" s="140"/>
      <c r="F3387" s="103"/>
      <c r="G3387" s="103"/>
      <c r="H3387" s="103"/>
      <c r="I3387" s="103"/>
    </row>
    <row r="3388" spans="1:9" s="26" customFormat="1" x14ac:dyDescent="0.25">
      <c r="A3388" s="38"/>
      <c r="C3388" s="38"/>
      <c r="D3388" s="142"/>
      <c r="E3388" s="140"/>
      <c r="F3388" s="103"/>
      <c r="G3388" s="103"/>
      <c r="H3388" s="103"/>
      <c r="I3388" s="103"/>
    </row>
    <row r="3389" spans="1:9" s="26" customFormat="1" x14ac:dyDescent="0.25">
      <c r="A3389" s="38"/>
      <c r="C3389" s="38"/>
      <c r="D3389" s="142"/>
      <c r="E3389" s="140"/>
      <c r="F3389" s="103"/>
      <c r="G3389" s="103"/>
      <c r="H3389" s="103"/>
      <c r="I3389" s="103"/>
    </row>
    <row r="3390" spans="1:9" s="26" customFormat="1" x14ac:dyDescent="0.25">
      <c r="A3390" s="38"/>
      <c r="C3390" s="38"/>
      <c r="D3390" s="142"/>
      <c r="E3390" s="140"/>
      <c r="F3390" s="103"/>
      <c r="G3390" s="103"/>
      <c r="H3390" s="103"/>
      <c r="I3390" s="103"/>
    </row>
    <row r="3391" spans="1:9" s="26" customFormat="1" x14ac:dyDescent="0.25">
      <c r="A3391" s="38"/>
      <c r="C3391" s="38"/>
      <c r="D3391" s="142"/>
      <c r="E3391" s="140"/>
      <c r="F3391" s="103"/>
      <c r="G3391" s="103"/>
      <c r="H3391" s="103"/>
      <c r="I3391" s="103"/>
    </row>
    <row r="3392" spans="1:9" s="26" customFormat="1" x14ac:dyDescent="0.25">
      <c r="A3392" s="38"/>
      <c r="C3392" s="38"/>
      <c r="D3392" s="142"/>
      <c r="E3392" s="140"/>
      <c r="F3392" s="103"/>
      <c r="G3392" s="103"/>
      <c r="H3392" s="103"/>
      <c r="I3392" s="103"/>
    </row>
    <row r="3393" spans="1:9" s="26" customFormat="1" x14ac:dyDescent="0.25">
      <c r="A3393" s="38"/>
      <c r="C3393" s="38"/>
      <c r="D3393" s="142"/>
      <c r="E3393" s="140"/>
      <c r="F3393" s="103"/>
      <c r="G3393" s="103"/>
      <c r="H3393" s="103"/>
      <c r="I3393" s="103"/>
    </row>
    <row r="3394" spans="1:9" s="26" customFormat="1" x14ac:dyDescent="0.25">
      <c r="A3394" s="38"/>
      <c r="C3394" s="38"/>
      <c r="D3394" s="142"/>
      <c r="E3394" s="140"/>
      <c r="F3394" s="103"/>
      <c r="G3394" s="103"/>
      <c r="H3394" s="103"/>
      <c r="I3394" s="103"/>
    </row>
    <row r="3395" spans="1:9" s="26" customFormat="1" x14ac:dyDescent="0.25">
      <c r="A3395" s="38"/>
      <c r="C3395" s="38"/>
      <c r="D3395" s="142"/>
      <c r="E3395" s="140"/>
      <c r="F3395" s="103"/>
      <c r="G3395" s="103"/>
      <c r="H3395" s="103"/>
      <c r="I3395" s="103"/>
    </row>
    <row r="3396" spans="1:9" s="26" customFormat="1" x14ac:dyDescent="0.25">
      <c r="A3396" s="38"/>
      <c r="C3396" s="38"/>
      <c r="D3396" s="142"/>
      <c r="E3396" s="140"/>
      <c r="F3396" s="103"/>
      <c r="G3396" s="103"/>
      <c r="H3396" s="103"/>
      <c r="I3396" s="103"/>
    </row>
    <row r="3397" spans="1:9" s="26" customFormat="1" x14ac:dyDescent="0.25">
      <c r="A3397" s="38"/>
      <c r="C3397" s="38"/>
      <c r="D3397" s="142"/>
      <c r="E3397" s="140"/>
      <c r="F3397" s="103"/>
      <c r="G3397" s="103"/>
      <c r="H3397" s="103"/>
      <c r="I3397" s="103"/>
    </row>
    <row r="3398" spans="1:9" s="26" customFormat="1" x14ac:dyDescent="0.25">
      <c r="A3398" s="38"/>
      <c r="C3398" s="38"/>
      <c r="D3398" s="142"/>
      <c r="E3398" s="140"/>
      <c r="F3398" s="103"/>
      <c r="G3398" s="103"/>
      <c r="H3398" s="103"/>
      <c r="I3398" s="103"/>
    </row>
    <row r="3399" spans="1:9" s="26" customFormat="1" x14ac:dyDescent="0.25">
      <c r="A3399" s="38"/>
      <c r="C3399" s="38"/>
      <c r="D3399" s="142"/>
      <c r="E3399" s="140"/>
      <c r="F3399" s="103"/>
      <c r="G3399" s="103"/>
      <c r="H3399" s="103"/>
      <c r="I3399" s="103"/>
    </row>
    <row r="3400" spans="1:9" s="26" customFormat="1" x14ac:dyDescent="0.25">
      <c r="A3400" s="38"/>
      <c r="C3400" s="38"/>
      <c r="D3400" s="142"/>
      <c r="E3400" s="140"/>
      <c r="F3400" s="103"/>
      <c r="G3400" s="103"/>
      <c r="H3400" s="103"/>
      <c r="I3400" s="103"/>
    </row>
    <row r="3401" spans="1:9" s="26" customFormat="1" x14ac:dyDescent="0.25">
      <c r="A3401" s="38"/>
      <c r="C3401" s="38"/>
      <c r="D3401" s="142"/>
      <c r="E3401" s="140"/>
      <c r="F3401" s="103"/>
      <c r="G3401" s="103"/>
      <c r="H3401" s="103"/>
      <c r="I3401" s="103"/>
    </row>
    <row r="3402" spans="1:9" s="26" customFormat="1" x14ac:dyDescent="0.25">
      <c r="A3402" s="38"/>
      <c r="C3402" s="38"/>
      <c r="D3402" s="142"/>
      <c r="E3402" s="140"/>
      <c r="F3402" s="103"/>
      <c r="G3402" s="103"/>
      <c r="H3402" s="103"/>
      <c r="I3402" s="103"/>
    </row>
    <row r="3403" spans="1:9" s="26" customFormat="1" x14ac:dyDescent="0.25">
      <c r="A3403" s="38"/>
      <c r="C3403" s="38"/>
      <c r="D3403" s="142"/>
      <c r="E3403" s="140"/>
      <c r="F3403" s="103"/>
      <c r="G3403" s="103"/>
      <c r="H3403" s="103"/>
      <c r="I3403" s="103"/>
    </row>
    <row r="3404" spans="1:9" s="26" customFormat="1" x14ac:dyDescent="0.25">
      <c r="A3404" s="38"/>
      <c r="C3404" s="38"/>
      <c r="D3404" s="142"/>
      <c r="E3404" s="140"/>
      <c r="F3404" s="103"/>
      <c r="G3404" s="103"/>
      <c r="H3404" s="103"/>
      <c r="I3404" s="103"/>
    </row>
    <row r="3405" spans="1:9" s="26" customFormat="1" x14ac:dyDescent="0.25">
      <c r="A3405" s="38"/>
      <c r="C3405" s="38"/>
      <c r="D3405" s="142"/>
      <c r="E3405" s="140"/>
      <c r="F3405" s="103"/>
      <c r="G3405" s="103"/>
      <c r="H3405" s="103"/>
      <c r="I3405" s="103"/>
    </row>
    <row r="3406" spans="1:9" s="26" customFormat="1" x14ac:dyDescent="0.25">
      <c r="A3406" s="38"/>
      <c r="C3406" s="38"/>
      <c r="D3406" s="142"/>
      <c r="E3406" s="140"/>
      <c r="F3406" s="103"/>
      <c r="G3406" s="103"/>
      <c r="H3406" s="103"/>
      <c r="I3406" s="103"/>
    </row>
    <row r="3407" spans="1:9" s="26" customFormat="1" x14ac:dyDescent="0.25">
      <c r="A3407" s="38"/>
      <c r="C3407" s="38"/>
      <c r="D3407" s="142"/>
      <c r="E3407" s="140"/>
      <c r="F3407" s="103"/>
      <c r="G3407" s="103"/>
      <c r="H3407" s="103"/>
      <c r="I3407" s="103"/>
    </row>
    <row r="3408" spans="1:9" s="26" customFormat="1" x14ac:dyDescent="0.25">
      <c r="A3408" s="38"/>
      <c r="C3408" s="38"/>
      <c r="D3408" s="142"/>
      <c r="E3408" s="140"/>
      <c r="F3408" s="103"/>
      <c r="G3408" s="103"/>
      <c r="H3408" s="103"/>
      <c r="I3408" s="103"/>
    </row>
    <row r="3409" spans="1:9" s="26" customFormat="1" x14ac:dyDescent="0.25">
      <c r="A3409" s="38"/>
      <c r="C3409" s="38"/>
      <c r="D3409" s="142"/>
      <c r="E3409" s="140"/>
      <c r="F3409" s="103"/>
      <c r="G3409" s="103"/>
      <c r="H3409" s="103"/>
      <c r="I3409" s="103"/>
    </row>
    <row r="3410" spans="1:9" s="26" customFormat="1" x14ac:dyDescent="0.25">
      <c r="A3410" s="38"/>
      <c r="C3410" s="38"/>
      <c r="D3410" s="142"/>
      <c r="E3410" s="140"/>
      <c r="F3410" s="103"/>
      <c r="G3410" s="103"/>
      <c r="H3410" s="103"/>
      <c r="I3410" s="103"/>
    </row>
    <row r="3411" spans="1:9" s="26" customFormat="1" x14ac:dyDescent="0.25">
      <c r="A3411" s="38"/>
      <c r="C3411" s="38"/>
      <c r="D3411" s="142"/>
      <c r="E3411" s="140"/>
      <c r="F3411" s="103"/>
      <c r="G3411" s="103"/>
      <c r="H3411" s="103"/>
      <c r="I3411" s="103"/>
    </row>
    <row r="3412" spans="1:9" s="26" customFormat="1" x14ac:dyDescent="0.25">
      <c r="A3412" s="38"/>
      <c r="C3412" s="38"/>
      <c r="D3412" s="142"/>
      <c r="E3412" s="140"/>
      <c r="F3412" s="103"/>
      <c r="G3412" s="103"/>
      <c r="H3412" s="103"/>
      <c r="I3412" s="103"/>
    </row>
    <row r="3413" spans="1:9" s="26" customFormat="1" x14ac:dyDescent="0.25">
      <c r="A3413" s="38"/>
      <c r="C3413" s="38"/>
      <c r="D3413" s="142"/>
      <c r="E3413" s="140"/>
      <c r="F3413" s="103"/>
      <c r="G3413" s="103"/>
      <c r="H3413" s="103"/>
      <c r="I3413" s="103"/>
    </row>
    <row r="3414" spans="1:9" s="26" customFormat="1" x14ac:dyDescent="0.25">
      <c r="A3414" s="38"/>
      <c r="C3414" s="38"/>
      <c r="D3414" s="142"/>
      <c r="E3414" s="140"/>
      <c r="F3414" s="103"/>
      <c r="G3414" s="103"/>
      <c r="H3414" s="103"/>
      <c r="I3414" s="103"/>
    </row>
    <row r="3415" spans="1:9" s="26" customFormat="1" x14ac:dyDescent="0.25">
      <c r="A3415" s="38"/>
      <c r="C3415" s="38"/>
      <c r="D3415" s="142"/>
      <c r="E3415" s="140"/>
      <c r="F3415" s="103"/>
      <c r="G3415" s="103"/>
      <c r="H3415" s="103"/>
      <c r="I3415" s="103"/>
    </row>
    <row r="3416" spans="1:9" s="26" customFormat="1" x14ac:dyDescent="0.25">
      <c r="A3416" s="38"/>
      <c r="C3416" s="38"/>
      <c r="D3416" s="142"/>
      <c r="E3416" s="140"/>
      <c r="F3416" s="103"/>
      <c r="G3416" s="103"/>
      <c r="H3416" s="103"/>
      <c r="I3416" s="103"/>
    </row>
    <row r="3417" spans="1:9" s="26" customFormat="1" x14ac:dyDescent="0.25">
      <c r="A3417" s="38"/>
      <c r="C3417" s="38"/>
      <c r="D3417" s="142"/>
      <c r="E3417" s="140"/>
      <c r="F3417" s="103"/>
      <c r="G3417" s="103"/>
      <c r="H3417" s="103"/>
      <c r="I3417" s="103"/>
    </row>
    <row r="3418" spans="1:9" s="26" customFormat="1" x14ac:dyDescent="0.25">
      <c r="A3418" s="38"/>
      <c r="C3418" s="38"/>
      <c r="D3418" s="142"/>
      <c r="E3418" s="140"/>
      <c r="F3418" s="103"/>
      <c r="G3418" s="103"/>
      <c r="H3418" s="103"/>
      <c r="I3418" s="103"/>
    </row>
    <row r="3419" spans="1:9" s="26" customFormat="1" x14ac:dyDescent="0.25">
      <c r="A3419" s="38"/>
      <c r="C3419" s="38"/>
      <c r="D3419" s="142"/>
      <c r="E3419" s="140"/>
      <c r="F3419" s="103"/>
      <c r="G3419" s="103"/>
      <c r="H3419" s="103"/>
      <c r="I3419" s="103"/>
    </row>
    <row r="3420" spans="1:9" s="26" customFormat="1" x14ac:dyDescent="0.25">
      <c r="A3420" s="38"/>
      <c r="C3420" s="38"/>
      <c r="D3420" s="142"/>
      <c r="E3420" s="140"/>
      <c r="F3420" s="103"/>
      <c r="G3420" s="103"/>
      <c r="H3420" s="103"/>
      <c r="I3420" s="103"/>
    </row>
    <row r="3421" spans="1:9" s="26" customFormat="1" x14ac:dyDescent="0.25">
      <c r="A3421" s="38"/>
      <c r="C3421" s="38"/>
      <c r="D3421" s="142"/>
      <c r="E3421" s="140"/>
      <c r="F3421" s="103"/>
      <c r="G3421" s="103"/>
      <c r="H3421" s="103"/>
      <c r="I3421" s="103"/>
    </row>
    <row r="3422" spans="1:9" s="26" customFormat="1" x14ac:dyDescent="0.25">
      <c r="A3422" s="38"/>
      <c r="C3422" s="38"/>
      <c r="D3422" s="142"/>
      <c r="E3422" s="140"/>
      <c r="F3422" s="103"/>
      <c r="G3422" s="103"/>
      <c r="H3422" s="103"/>
      <c r="I3422" s="103"/>
    </row>
    <row r="3423" spans="1:9" s="26" customFormat="1" x14ac:dyDescent="0.25">
      <c r="A3423" s="38"/>
      <c r="C3423" s="38"/>
      <c r="D3423" s="142"/>
      <c r="E3423" s="140"/>
      <c r="F3423" s="103"/>
      <c r="G3423" s="103"/>
      <c r="H3423" s="103"/>
      <c r="I3423" s="103"/>
    </row>
    <row r="3424" spans="1:9" s="26" customFormat="1" x14ac:dyDescent="0.25">
      <c r="A3424" s="38"/>
      <c r="C3424" s="38"/>
      <c r="D3424" s="142"/>
      <c r="E3424" s="140"/>
      <c r="F3424" s="103"/>
      <c r="G3424" s="103"/>
      <c r="H3424" s="103"/>
      <c r="I3424" s="103"/>
    </row>
    <row r="3425" spans="1:9" s="26" customFormat="1" x14ac:dyDescent="0.25">
      <c r="A3425" s="38"/>
      <c r="C3425" s="38"/>
      <c r="D3425" s="142"/>
      <c r="E3425" s="140"/>
      <c r="F3425" s="103"/>
      <c r="G3425" s="103"/>
      <c r="H3425" s="103"/>
      <c r="I3425" s="103"/>
    </row>
    <row r="3426" spans="1:9" s="26" customFormat="1" x14ac:dyDescent="0.25">
      <c r="A3426" s="38"/>
      <c r="C3426" s="38"/>
      <c r="D3426" s="142"/>
      <c r="E3426" s="140"/>
      <c r="F3426" s="103"/>
      <c r="G3426" s="103"/>
      <c r="H3426" s="103"/>
      <c r="I3426" s="103"/>
    </row>
    <row r="3427" spans="1:9" s="26" customFormat="1" x14ac:dyDescent="0.25">
      <c r="A3427" s="38"/>
      <c r="C3427" s="38"/>
      <c r="D3427" s="142"/>
      <c r="E3427" s="140"/>
      <c r="F3427" s="103"/>
      <c r="G3427" s="103"/>
      <c r="H3427" s="103"/>
      <c r="I3427" s="103"/>
    </row>
    <row r="3428" spans="1:9" s="26" customFormat="1" x14ac:dyDescent="0.25">
      <c r="A3428" s="38"/>
      <c r="C3428" s="38"/>
      <c r="D3428" s="142"/>
      <c r="E3428" s="140"/>
      <c r="F3428" s="103"/>
      <c r="G3428" s="103"/>
      <c r="H3428" s="103"/>
      <c r="I3428" s="103"/>
    </row>
    <row r="3429" spans="1:9" s="26" customFormat="1" x14ac:dyDescent="0.25">
      <c r="A3429" s="38"/>
      <c r="C3429" s="38"/>
      <c r="D3429" s="142"/>
      <c r="E3429" s="140"/>
      <c r="F3429" s="103"/>
      <c r="G3429" s="103"/>
      <c r="H3429" s="103"/>
      <c r="I3429" s="103"/>
    </row>
    <row r="3430" spans="1:9" s="26" customFormat="1" x14ac:dyDescent="0.25">
      <c r="A3430" s="38"/>
      <c r="C3430" s="38"/>
      <c r="D3430" s="142"/>
      <c r="E3430" s="140"/>
      <c r="F3430" s="103"/>
      <c r="G3430" s="103"/>
      <c r="H3430" s="103"/>
      <c r="I3430" s="103"/>
    </row>
    <row r="3431" spans="1:9" s="26" customFormat="1" x14ac:dyDescent="0.25">
      <c r="A3431" s="38"/>
      <c r="C3431" s="38"/>
      <c r="D3431" s="142"/>
      <c r="E3431" s="140"/>
      <c r="F3431" s="103"/>
      <c r="G3431" s="103"/>
      <c r="H3431" s="103"/>
      <c r="I3431" s="103"/>
    </row>
    <row r="3432" spans="1:9" s="26" customFormat="1" x14ac:dyDescent="0.25">
      <c r="A3432" s="38"/>
      <c r="C3432" s="38"/>
      <c r="D3432" s="142"/>
      <c r="E3432" s="140"/>
      <c r="F3432" s="103"/>
      <c r="G3432" s="103"/>
      <c r="H3432" s="103"/>
      <c r="I3432" s="103"/>
    </row>
    <row r="3433" spans="1:9" s="26" customFormat="1" x14ac:dyDescent="0.25">
      <c r="A3433" s="38"/>
      <c r="C3433" s="38"/>
      <c r="D3433" s="142"/>
      <c r="E3433" s="140"/>
      <c r="F3433" s="103"/>
      <c r="G3433" s="103"/>
      <c r="H3433" s="103"/>
      <c r="I3433" s="103"/>
    </row>
    <row r="3434" spans="1:9" s="26" customFormat="1" x14ac:dyDescent="0.25">
      <c r="A3434" s="38"/>
      <c r="C3434" s="38"/>
      <c r="D3434" s="142"/>
      <c r="E3434" s="140"/>
      <c r="F3434" s="103"/>
      <c r="G3434" s="103"/>
      <c r="H3434" s="103"/>
      <c r="I3434" s="103"/>
    </row>
    <row r="3435" spans="1:9" s="26" customFormat="1" x14ac:dyDescent="0.25">
      <c r="A3435" s="38"/>
      <c r="C3435" s="38"/>
      <c r="D3435" s="142"/>
      <c r="E3435" s="140"/>
      <c r="F3435" s="103"/>
      <c r="G3435" s="103"/>
      <c r="H3435" s="103"/>
      <c r="I3435" s="103"/>
    </row>
    <row r="3436" spans="1:9" s="26" customFormat="1" x14ac:dyDescent="0.25">
      <c r="A3436" s="38"/>
      <c r="C3436" s="38"/>
      <c r="D3436" s="142"/>
      <c r="E3436" s="140"/>
      <c r="F3436" s="103"/>
      <c r="G3436" s="103"/>
      <c r="H3436" s="103"/>
      <c r="I3436" s="103"/>
    </row>
    <row r="3437" spans="1:9" s="26" customFormat="1" x14ac:dyDescent="0.25">
      <c r="A3437" s="38"/>
      <c r="C3437" s="38"/>
      <c r="D3437" s="142"/>
      <c r="E3437" s="140"/>
      <c r="F3437" s="103"/>
      <c r="G3437" s="103"/>
      <c r="H3437" s="103"/>
      <c r="I3437" s="103"/>
    </row>
    <row r="3438" spans="1:9" s="26" customFormat="1" x14ac:dyDescent="0.25">
      <c r="A3438" s="38"/>
      <c r="C3438" s="38"/>
      <c r="D3438" s="142"/>
      <c r="E3438" s="140"/>
      <c r="F3438" s="103"/>
      <c r="G3438" s="103"/>
      <c r="H3438" s="103"/>
      <c r="I3438" s="103"/>
    </row>
    <row r="3439" spans="1:9" s="26" customFormat="1" x14ac:dyDescent="0.25">
      <c r="A3439" s="38"/>
      <c r="C3439" s="38"/>
      <c r="D3439" s="142"/>
      <c r="E3439" s="140"/>
      <c r="F3439" s="103"/>
      <c r="G3439" s="103"/>
      <c r="H3439" s="103"/>
      <c r="I3439" s="103"/>
    </row>
    <row r="3440" spans="1:9" s="26" customFormat="1" x14ac:dyDescent="0.25">
      <c r="A3440" s="38"/>
      <c r="C3440" s="38"/>
      <c r="D3440" s="142"/>
      <c r="E3440" s="140"/>
      <c r="F3440" s="103"/>
      <c r="G3440" s="103"/>
      <c r="H3440" s="103"/>
      <c r="I3440" s="103"/>
    </row>
    <row r="3441" spans="1:9" s="26" customFormat="1" x14ac:dyDescent="0.25">
      <c r="A3441" s="38"/>
      <c r="C3441" s="38"/>
      <c r="D3441" s="142"/>
      <c r="E3441" s="140"/>
      <c r="F3441" s="103"/>
      <c r="G3441" s="103"/>
      <c r="H3441" s="103"/>
      <c r="I3441" s="103"/>
    </row>
    <row r="3442" spans="1:9" s="26" customFormat="1" x14ac:dyDescent="0.25">
      <c r="A3442" s="38"/>
      <c r="C3442" s="38"/>
      <c r="D3442" s="142"/>
      <c r="E3442" s="140"/>
      <c r="F3442" s="103"/>
      <c r="G3442" s="103"/>
      <c r="H3442" s="103"/>
      <c r="I3442" s="103"/>
    </row>
    <row r="3443" spans="1:9" s="26" customFormat="1" x14ac:dyDescent="0.25">
      <c r="A3443" s="38"/>
      <c r="C3443" s="38"/>
      <c r="D3443" s="142"/>
      <c r="E3443" s="140"/>
      <c r="F3443" s="103"/>
      <c r="G3443" s="103"/>
      <c r="H3443" s="103"/>
      <c r="I3443" s="103"/>
    </row>
    <row r="3444" spans="1:9" s="26" customFormat="1" x14ac:dyDescent="0.25">
      <c r="A3444" s="38"/>
      <c r="C3444" s="38"/>
      <c r="D3444" s="142"/>
      <c r="E3444" s="140"/>
      <c r="F3444" s="103"/>
      <c r="G3444" s="103"/>
      <c r="H3444" s="103"/>
      <c r="I3444" s="103"/>
    </row>
    <row r="3445" spans="1:9" s="26" customFormat="1" x14ac:dyDescent="0.25">
      <c r="A3445" s="38"/>
      <c r="C3445" s="38"/>
      <c r="D3445" s="142"/>
      <c r="E3445" s="140"/>
      <c r="F3445" s="103"/>
      <c r="G3445" s="103"/>
      <c r="H3445" s="103"/>
      <c r="I3445" s="103"/>
    </row>
    <row r="3446" spans="1:9" s="26" customFormat="1" x14ac:dyDescent="0.25">
      <c r="A3446" s="38"/>
      <c r="C3446" s="38"/>
      <c r="D3446" s="142"/>
      <c r="E3446" s="140"/>
      <c r="F3446" s="103"/>
      <c r="G3446" s="103"/>
      <c r="H3446" s="103"/>
      <c r="I3446" s="103"/>
    </row>
    <row r="3447" spans="1:9" s="26" customFormat="1" x14ac:dyDescent="0.25">
      <c r="A3447" s="38"/>
      <c r="C3447" s="38"/>
      <c r="D3447" s="142"/>
      <c r="E3447" s="140"/>
      <c r="F3447" s="103"/>
      <c r="G3447" s="103"/>
      <c r="H3447" s="103"/>
      <c r="I3447" s="103"/>
    </row>
    <row r="3448" spans="1:9" s="26" customFormat="1" x14ac:dyDescent="0.25">
      <c r="A3448" s="38"/>
      <c r="C3448" s="38"/>
      <c r="D3448" s="142"/>
      <c r="E3448" s="140"/>
      <c r="F3448" s="103"/>
      <c r="G3448" s="103"/>
      <c r="H3448" s="103"/>
      <c r="I3448" s="103"/>
    </row>
    <row r="3449" spans="1:9" s="26" customFormat="1" x14ac:dyDescent="0.25">
      <c r="A3449" s="38"/>
      <c r="C3449" s="38"/>
      <c r="D3449" s="142"/>
      <c r="E3449" s="140"/>
      <c r="F3449" s="103"/>
      <c r="G3449" s="103"/>
      <c r="H3449" s="103"/>
      <c r="I3449" s="103"/>
    </row>
    <row r="3450" spans="1:9" s="26" customFormat="1" x14ac:dyDescent="0.25">
      <c r="A3450" s="38"/>
      <c r="C3450" s="38"/>
      <c r="D3450" s="142"/>
      <c r="E3450" s="140"/>
      <c r="F3450" s="103"/>
      <c r="G3450" s="103"/>
      <c r="H3450" s="103"/>
      <c r="I3450" s="103"/>
    </row>
    <row r="3451" spans="1:9" s="26" customFormat="1" x14ac:dyDescent="0.25">
      <c r="A3451" s="38"/>
      <c r="C3451" s="38"/>
      <c r="D3451" s="142"/>
      <c r="E3451" s="140"/>
      <c r="F3451" s="103"/>
      <c r="G3451" s="103"/>
      <c r="H3451" s="103"/>
      <c r="I3451" s="103"/>
    </row>
    <row r="3452" spans="1:9" s="26" customFormat="1" x14ac:dyDescent="0.25">
      <c r="A3452" s="38"/>
      <c r="C3452" s="38"/>
      <c r="D3452" s="142"/>
      <c r="E3452" s="140"/>
      <c r="F3452" s="103"/>
      <c r="G3452" s="103"/>
      <c r="H3452" s="103"/>
      <c r="I3452" s="103"/>
    </row>
    <row r="3453" spans="1:9" s="26" customFormat="1" x14ac:dyDescent="0.25">
      <c r="A3453" s="38"/>
      <c r="C3453" s="38"/>
      <c r="D3453" s="142"/>
      <c r="E3453" s="140"/>
      <c r="F3453" s="103"/>
      <c r="G3453" s="103"/>
      <c r="H3453" s="103"/>
      <c r="I3453" s="103"/>
    </row>
    <row r="3454" spans="1:9" s="26" customFormat="1" x14ac:dyDescent="0.25">
      <c r="A3454" s="38"/>
      <c r="C3454" s="38"/>
      <c r="D3454" s="142"/>
      <c r="E3454" s="140"/>
      <c r="F3454" s="103"/>
      <c r="G3454" s="103"/>
      <c r="H3454" s="103"/>
      <c r="I3454" s="103"/>
    </row>
    <row r="3455" spans="1:9" s="26" customFormat="1" x14ac:dyDescent="0.25">
      <c r="A3455" s="38"/>
      <c r="C3455" s="38"/>
      <c r="D3455" s="142"/>
      <c r="E3455" s="140"/>
      <c r="F3455" s="103"/>
      <c r="G3455" s="103"/>
      <c r="H3455" s="103"/>
      <c r="I3455" s="103"/>
    </row>
    <row r="3456" spans="1:9" s="26" customFormat="1" x14ac:dyDescent="0.25">
      <c r="A3456" s="38"/>
      <c r="C3456" s="38"/>
      <c r="D3456" s="142"/>
      <c r="E3456" s="140"/>
      <c r="F3456" s="103"/>
      <c r="G3456" s="103"/>
      <c r="H3456" s="103"/>
      <c r="I3456" s="103"/>
    </row>
    <row r="3457" spans="1:9" s="26" customFormat="1" x14ac:dyDescent="0.25">
      <c r="A3457" s="38"/>
      <c r="C3457" s="38"/>
      <c r="D3457" s="142"/>
      <c r="E3457" s="140"/>
      <c r="F3457" s="103"/>
      <c r="G3457" s="103"/>
      <c r="H3457" s="103"/>
      <c r="I3457" s="103"/>
    </row>
    <row r="3458" spans="1:9" s="26" customFormat="1" x14ac:dyDescent="0.25">
      <c r="A3458" s="38"/>
      <c r="C3458" s="38"/>
      <c r="D3458" s="142"/>
      <c r="E3458" s="140"/>
      <c r="F3458" s="103"/>
      <c r="G3458" s="103"/>
      <c r="H3458" s="103"/>
      <c r="I3458" s="103"/>
    </row>
    <row r="3459" spans="1:9" s="26" customFormat="1" x14ac:dyDescent="0.25">
      <c r="A3459" s="38"/>
      <c r="C3459" s="38"/>
      <c r="D3459" s="142"/>
      <c r="E3459" s="140"/>
      <c r="F3459" s="103"/>
      <c r="G3459" s="103"/>
      <c r="H3459" s="103"/>
      <c r="I3459" s="103"/>
    </row>
    <row r="3460" spans="1:9" s="26" customFormat="1" x14ac:dyDescent="0.25">
      <c r="A3460" s="38"/>
      <c r="C3460" s="38"/>
      <c r="D3460" s="142"/>
      <c r="E3460" s="140"/>
      <c r="F3460" s="103"/>
      <c r="G3460" s="103"/>
      <c r="H3460" s="103"/>
      <c r="I3460" s="103"/>
    </row>
    <row r="3461" spans="1:9" s="26" customFormat="1" x14ac:dyDescent="0.25">
      <c r="A3461" s="38"/>
      <c r="C3461" s="38"/>
      <c r="D3461" s="142"/>
      <c r="E3461" s="140"/>
      <c r="F3461" s="103"/>
      <c r="G3461" s="103"/>
      <c r="H3461" s="103"/>
      <c r="I3461" s="103"/>
    </row>
    <row r="3462" spans="1:9" s="26" customFormat="1" x14ac:dyDescent="0.25">
      <c r="A3462" s="38"/>
      <c r="C3462" s="38"/>
      <c r="D3462" s="142"/>
      <c r="E3462" s="140"/>
      <c r="F3462" s="103"/>
      <c r="G3462" s="103"/>
      <c r="H3462" s="103"/>
      <c r="I3462" s="103"/>
    </row>
    <row r="3463" spans="1:9" s="26" customFormat="1" x14ac:dyDescent="0.25">
      <c r="A3463" s="38"/>
      <c r="C3463" s="38"/>
      <c r="D3463" s="142"/>
      <c r="E3463" s="140"/>
      <c r="F3463" s="103"/>
      <c r="G3463" s="103"/>
      <c r="H3463" s="103"/>
      <c r="I3463" s="103"/>
    </row>
    <row r="3464" spans="1:9" s="26" customFormat="1" x14ac:dyDescent="0.25">
      <c r="A3464" s="38"/>
      <c r="C3464" s="38"/>
      <c r="D3464" s="142"/>
      <c r="E3464" s="140"/>
      <c r="F3464" s="103"/>
      <c r="G3464" s="103"/>
      <c r="H3464" s="103"/>
      <c r="I3464" s="103"/>
    </row>
    <row r="3465" spans="1:9" s="26" customFormat="1" x14ac:dyDescent="0.25">
      <c r="A3465" s="38"/>
      <c r="C3465" s="38"/>
      <c r="D3465" s="142"/>
      <c r="E3465" s="140"/>
      <c r="F3465" s="103"/>
      <c r="G3465" s="103"/>
      <c r="H3465" s="103"/>
      <c r="I3465" s="103"/>
    </row>
    <row r="3466" spans="1:9" s="26" customFormat="1" x14ac:dyDescent="0.25">
      <c r="A3466" s="38"/>
      <c r="C3466" s="38"/>
      <c r="D3466" s="142"/>
      <c r="E3466" s="140"/>
      <c r="F3466" s="103"/>
      <c r="G3466" s="103"/>
      <c r="H3466" s="103"/>
      <c r="I3466" s="103"/>
    </row>
    <row r="3467" spans="1:9" s="26" customFormat="1" x14ac:dyDescent="0.25">
      <c r="A3467" s="38"/>
      <c r="C3467" s="38"/>
      <c r="D3467" s="142"/>
      <c r="E3467" s="140"/>
      <c r="F3467" s="103"/>
      <c r="G3467" s="103"/>
      <c r="H3467" s="103"/>
      <c r="I3467" s="103"/>
    </row>
    <row r="3468" spans="1:9" s="26" customFormat="1" x14ac:dyDescent="0.25">
      <c r="A3468" s="38"/>
      <c r="C3468" s="38"/>
      <c r="D3468" s="142"/>
      <c r="E3468" s="140"/>
      <c r="F3468" s="103"/>
      <c r="G3468" s="103"/>
      <c r="H3468" s="103"/>
      <c r="I3468" s="103"/>
    </row>
    <row r="3469" spans="1:9" s="26" customFormat="1" x14ac:dyDescent="0.25">
      <c r="A3469" s="38"/>
      <c r="C3469" s="38"/>
      <c r="D3469" s="142"/>
      <c r="E3469" s="140"/>
      <c r="F3469" s="103"/>
      <c r="G3469" s="103"/>
      <c r="H3469" s="103"/>
      <c r="I3469" s="103"/>
    </row>
    <row r="3470" spans="1:9" s="26" customFormat="1" x14ac:dyDescent="0.25">
      <c r="A3470" s="38"/>
      <c r="C3470" s="38"/>
      <c r="D3470" s="142"/>
      <c r="E3470" s="140"/>
      <c r="F3470" s="103"/>
      <c r="G3470" s="103"/>
      <c r="H3470" s="103"/>
      <c r="I3470" s="103"/>
    </row>
    <row r="3471" spans="1:9" s="26" customFormat="1" x14ac:dyDescent="0.25">
      <c r="A3471" s="38"/>
      <c r="C3471" s="38"/>
      <c r="D3471" s="142"/>
      <c r="E3471" s="140"/>
      <c r="F3471" s="103"/>
      <c r="G3471" s="103"/>
      <c r="H3471" s="103"/>
      <c r="I3471" s="103"/>
    </row>
    <row r="3472" spans="1:9" s="26" customFormat="1" x14ac:dyDescent="0.25">
      <c r="A3472" s="38"/>
      <c r="C3472" s="38"/>
      <c r="D3472" s="142"/>
      <c r="E3472" s="140"/>
      <c r="F3472" s="103"/>
      <c r="G3472" s="103"/>
      <c r="H3472" s="103"/>
      <c r="I3472" s="103"/>
    </row>
    <row r="3473" spans="1:9" s="26" customFormat="1" x14ac:dyDescent="0.25">
      <c r="A3473" s="38"/>
      <c r="C3473" s="38"/>
      <c r="D3473" s="142"/>
      <c r="E3473" s="140"/>
      <c r="F3473" s="103"/>
      <c r="G3473" s="103"/>
      <c r="H3473" s="103"/>
      <c r="I3473" s="103"/>
    </row>
    <row r="3474" spans="1:9" s="26" customFormat="1" x14ac:dyDescent="0.25">
      <c r="A3474" s="38"/>
      <c r="C3474" s="38"/>
      <c r="D3474" s="142"/>
      <c r="E3474" s="140"/>
      <c r="F3474" s="103"/>
      <c r="G3474" s="103"/>
      <c r="H3474" s="103"/>
      <c r="I3474" s="103"/>
    </row>
    <row r="3475" spans="1:9" s="26" customFormat="1" x14ac:dyDescent="0.25">
      <c r="A3475" s="38"/>
      <c r="C3475" s="38"/>
      <c r="D3475" s="142"/>
      <c r="E3475" s="140"/>
      <c r="F3475" s="103"/>
      <c r="G3475" s="103"/>
      <c r="H3475" s="103"/>
      <c r="I3475" s="103"/>
    </row>
    <row r="3476" spans="1:9" s="26" customFormat="1" x14ac:dyDescent="0.25">
      <c r="A3476" s="38"/>
      <c r="C3476" s="38"/>
      <c r="D3476" s="142"/>
      <c r="E3476" s="140"/>
      <c r="F3476" s="103"/>
      <c r="G3476" s="103"/>
      <c r="H3476" s="103"/>
      <c r="I3476" s="103"/>
    </row>
    <row r="3477" spans="1:9" s="26" customFormat="1" x14ac:dyDescent="0.25">
      <c r="A3477" s="38"/>
      <c r="C3477" s="38"/>
      <c r="D3477" s="142"/>
      <c r="E3477" s="140"/>
      <c r="F3477" s="103"/>
      <c r="G3477" s="103"/>
      <c r="H3477" s="103"/>
      <c r="I3477" s="103"/>
    </row>
    <row r="3478" spans="1:9" s="26" customFormat="1" x14ac:dyDescent="0.25">
      <c r="A3478" s="38"/>
      <c r="C3478" s="38"/>
      <c r="D3478" s="142"/>
      <c r="E3478" s="140"/>
      <c r="F3478" s="103"/>
      <c r="G3478" s="103"/>
      <c r="H3478" s="103"/>
      <c r="I3478" s="103"/>
    </row>
    <row r="3479" spans="1:9" s="26" customFormat="1" x14ac:dyDescent="0.25">
      <c r="A3479" s="38"/>
      <c r="C3479" s="38"/>
      <c r="D3479" s="142"/>
      <c r="E3479" s="140"/>
      <c r="F3479" s="103"/>
      <c r="G3479" s="103"/>
      <c r="H3479" s="103"/>
      <c r="I3479" s="103"/>
    </row>
    <row r="3480" spans="1:9" s="26" customFormat="1" x14ac:dyDescent="0.25">
      <c r="A3480" s="38"/>
      <c r="C3480" s="38"/>
      <c r="D3480" s="142"/>
      <c r="E3480" s="140"/>
      <c r="F3480" s="103"/>
      <c r="G3480" s="103"/>
      <c r="H3480" s="103"/>
      <c r="I3480" s="103"/>
    </row>
    <row r="3481" spans="1:9" s="26" customFormat="1" x14ac:dyDescent="0.25">
      <c r="A3481" s="38"/>
      <c r="C3481" s="38"/>
      <c r="D3481" s="142"/>
      <c r="E3481" s="140"/>
      <c r="F3481" s="103"/>
      <c r="G3481" s="103"/>
      <c r="H3481" s="103"/>
      <c r="I3481" s="103"/>
    </row>
    <row r="3482" spans="1:9" s="26" customFormat="1" x14ac:dyDescent="0.25">
      <c r="A3482" s="38"/>
      <c r="C3482" s="38"/>
      <c r="D3482" s="142"/>
      <c r="E3482" s="140"/>
      <c r="F3482" s="103"/>
      <c r="G3482" s="103"/>
      <c r="H3482" s="103"/>
      <c r="I3482" s="103"/>
    </row>
    <row r="3483" spans="1:9" s="26" customFormat="1" x14ac:dyDescent="0.25">
      <c r="A3483" s="38"/>
      <c r="C3483" s="38"/>
      <c r="D3483" s="142"/>
      <c r="E3483" s="140"/>
      <c r="F3483" s="103"/>
      <c r="G3483" s="103"/>
      <c r="H3483" s="103"/>
      <c r="I3483" s="103"/>
    </row>
    <row r="3484" spans="1:9" s="26" customFormat="1" x14ac:dyDescent="0.25">
      <c r="A3484" s="38"/>
      <c r="C3484" s="38"/>
      <c r="D3484" s="142"/>
      <c r="E3484" s="140"/>
      <c r="F3484" s="103"/>
      <c r="G3484" s="103"/>
      <c r="H3484" s="103"/>
      <c r="I3484" s="103"/>
    </row>
    <row r="3485" spans="1:9" s="26" customFormat="1" x14ac:dyDescent="0.25">
      <c r="A3485" s="38"/>
      <c r="C3485" s="38"/>
      <c r="D3485" s="142"/>
      <c r="E3485" s="140"/>
      <c r="F3485" s="103"/>
      <c r="G3485" s="103"/>
      <c r="H3485" s="103"/>
      <c r="I3485" s="103"/>
    </row>
    <row r="3486" spans="1:9" s="26" customFormat="1" x14ac:dyDescent="0.25">
      <c r="A3486" s="38"/>
      <c r="C3486" s="38"/>
      <c r="D3486" s="142"/>
      <c r="E3486" s="140"/>
      <c r="F3486" s="103"/>
      <c r="G3486" s="103"/>
      <c r="H3486" s="103"/>
      <c r="I3486" s="103"/>
    </row>
    <row r="3487" spans="1:9" s="26" customFormat="1" x14ac:dyDescent="0.25">
      <c r="A3487" s="38"/>
      <c r="C3487" s="38"/>
      <c r="D3487" s="142"/>
      <c r="E3487" s="140"/>
      <c r="F3487" s="103"/>
      <c r="G3487" s="103"/>
      <c r="H3487" s="103"/>
      <c r="I3487" s="103"/>
    </row>
    <row r="3488" spans="1:9" s="26" customFormat="1" x14ac:dyDescent="0.25">
      <c r="A3488" s="38"/>
      <c r="C3488" s="38"/>
      <c r="D3488" s="142"/>
      <c r="E3488" s="140"/>
      <c r="F3488" s="103"/>
      <c r="G3488" s="103"/>
      <c r="H3488" s="103"/>
      <c r="I3488" s="103"/>
    </row>
    <row r="3489" spans="1:9" s="26" customFormat="1" x14ac:dyDescent="0.25">
      <c r="A3489" s="38"/>
      <c r="C3489" s="38"/>
      <c r="D3489" s="142"/>
      <c r="E3489" s="140"/>
      <c r="F3489" s="103"/>
      <c r="G3489" s="103"/>
      <c r="H3489" s="103"/>
      <c r="I3489" s="103"/>
    </row>
    <row r="3490" spans="1:9" s="26" customFormat="1" x14ac:dyDescent="0.25">
      <c r="A3490" s="38"/>
      <c r="C3490" s="38"/>
      <c r="D3490" s="142"/>
      <c r="E3490" s="140"/>
      <c r="F3490" s="103"/>
      <c r="G3490" s="103"/>
      <c r="H3490" s="103"/>
      <c r="I3490" s="103"/>
    </row>
    <row r="3491" spans="1:9" s="26" customFormat="1" x14ac:dyDescent="0.25">
      <c r="A3491" s="38"/>
      <c r="C3491" s="38"/>
      <c r="D3491" s="142"/>
      <c r="E3491" s="140"/>
      <c r="F3491" s="103"/>
      <c r="G3491" s="103"/>
      <c r="H3491" s="103"/>
      <c r="I3491" s="103"/>
    </row>
    <row r="3492" spans="1:9" s="26" customFormat="1" x14ac:dyDescent="0.25">
      <c r="A3492" s="38"/>
      <c r="C3492" s="38"/>
      <c r="D3492" s="142"/>
      <c r="E3492" s="140"/>
      <c r="F3492" s="103"/>
      <c r="G3492" s="103"/>
      <c r="H3492" s="103"/>
      <c r="I3492" s="103"/>
    </row>
    <row r="3493" spans="1:9" s="26" customFormat="1" x14ac:dyDescent="0.25">
      <c r="A3493" s="38"/>
      <c r="C3493" s="38"/>
      <c r="D3493" s="142"/>
      <c r="E3493" s="140"/>
      <c r="F3493" s="103"/>
      <c r="G3493" s="103"/>
      <c r="H3493" s="103"/>
      <c r="I3493" s="103"/>
    </row>
    <row r="3494" spans="1:9" s="26" customFormat="1" x14ac:dyDescent="0.25">
      <c r="A3494" s="38"/>
      <c r="C3494" s="38"/>
      <c r="D3494" s="142"/>
      <c r="E3494" s="140"/>
      <c r="F3494" s="103"/>
      <c r="G3494" s="103"/>
      <c r="H3494" s="103"/>
      <c r="I3494" s="103"/>
    </row>
    <row r="3495" spans="1:9" s="26" customFormat="1" x14ac:dyDescent="0.25">
      <c r="A3495" s="38"/>
      <c r="C3495" s="38"/>
      <c r="D3495" s="142"/>
      <c r="E3495" s="140"/>
      <c r="F3495" s="103"/>
      <c r="G3495" s="103"/>
      <c r="H3495" s="103"/>
      <c r="I3495" s="103"/>
    </row>
    <row r="3496" spans="1:9" s="26" customFormat="1" x14ac:dyDescent="0.25">
      <c r="A3496" s="38"/>
      <c r="C3496" s="38"/>
      <c r="D3496" s="142"/>
      <c r="E3496" s="140"/>
      <c r="F3496" s="103"/>
      <c r="G3496" s="103"/>
      <c r="H3496" s="103"/>
      <c r="I3496" s="103"/>
    </row>
    <row r="3497" spans="1:9" s="26" customFormat="1" x14ac:dyDescent="0.25">
      <c r="A3497" s="38"/>
      <c r="C3497" s="38"/>
      <c r="D3497" s="142"/>
      <c r="E3497" s="140"/>
      <c r="F3497" s="103"/>
      <c r="G3497" s="103"/>
      <c r="H3497" s="103"/>
      <c r="I3497" s="103"/>
    </row>
    <row r="3498" spans="1:9" s="26" customFormat="1" x14ac:dyDescent="0.25">
      <c r="A3498" s="38"/>
      <c r="C3498" s="38"/>
      <c r="D3498" s="142"/>
      <c r="E3498" s="140"/>
      <c r="F3498" s="103"/>
      <c r="G3498" s="103"/>
      <c r="H3498" s="103"/>
      <c r="I3498" s="103"/>
    </row>
    <row r="3499" spans="1:9" s="26" customFormat="1" x14ac:dyDescent="0.25">
      <c r="A3499" s="38"/>
      <c r="C3499" s="38"/>
      <c r="D3499" s="142"/>
      <c r="E3499" s="140"/>
      <c r="F3499" s="103"/>
      <c r="G3499" s="103"/>
      <c r="H3499" s="103"/>
      <c r="I3499" s="103"/>
    </row>
    <row r="3500" spans="1:9" s="26" customFormat="1" x14ac:dyDescent="0.25">
      <c r="A3500" s="38"/>
      <c r="C3500" s="38"/>
      <c r="D3500" s="142"/>
      <c r="E3500" s="140"/>
      <c r="F3500" s="103"/>
      <c r="G3500" s="103"/>
      <c r="H3500" s="103"/>
      <c r="I3500" s="103"/>
    </row>
    <row r="3501" spans="1:9" s="26" customFormat="1" x14ac:dyDescent="0.25">
      <c r="A3501" s="38"/>
      <c r="C3501" s="38"/>
      <c r="D3501" s="142"/>
      <c r="E3501" s="140"/>
      <c r="F3501" s="103"/>
      <c r="G3501" s="103"/>
      <c r="H3501" s="103"/>
      <c r="I3501" s="103"/>
    </row>
    <row r="3502" spans="1:9" s="26" customFormat="1" x14ac:dyDescent="0.25">
      <c r="A3502" s="38"/>
      <c r="C3502" s="38"/>
      <c r="D3502" s="142"/>
      <c r="E3502" s="140"/>
      <c r="F3502" s="103"/>
      <c r="G3502" s="103"/>
      <c r="H3502" s="103"/>
      <c r="I3502" s="103"/>
    </row>
    <row r="3503" spans="1:9" s="26" customFormat="1" x14ac:dyDescent="0.25">
      <c r="A3503" s="38"/>
      <c r="C3503" s="38"/>
      <c r="D3503" s="142"/>
      <c r="E3503" s="140"/>
      <c r="F3503" s="103"/>
      <c r="G3503" s="103"/>
      <c r="H3503" s="103"/>
      <c r="I3503" s="103"/>
    </row>
    <row r="3504" spans="1:9" s="26" customFormat="1" x14ac:dyDescent="0.25">
      <c r="A3504" s="38"/>
      <c r="C3504" s="38"/>
      <c r="D3504" s="142"/>
      <c r="E3504" s="140"/>
      <c r="F3504" s="103"/>
      <c r="G3504" s="103"/>
      <c r="H3504" s="103"/>
      <c r="I3504" s="103"/>
    </row>
    <row r="3505" spans="1:9" s="26" customFormat="1" x14ac:dyDescent="0.25">
      <c r="A3505" s="38"/>
      <c r="C3505" s="38"/>
      <c r="D3505" s="142"/>
      <c r="E3505" s="140"/>
      <c r="F3505" s="103"/>
      <c r="G3505" s="103"/>
      <c r="H3505" s="103"/>
      <c r="I3505" s="103"/>
    </row>
    <row r="3506" spans="1:9" s="26" customFormat="1" x14ac:dyDescent="0.25">
      <c r="A3506" s="38"/>
      <c r="C3506" s="38"/>
      <c r="D3506" s="142"/>
      <c r="E3506" s="140"/>
      <c r="F3506" s="103"/>
      <c r="G3506" s="103"/>
      <c r="H3506" s="103"/>
      <c r="I3506" s="103"/>
    </row>
    <row r="3507" spans="1:9" s="26" customFormat="1" x14ac:dyDescent="0.25">
      <c r="A3507" s="38"/>
      <c r="C3507" s="38"/>
      <c r="D3507" s="142"/>
      <c r="E3507" s="140"/>
      <c r="F3507" s="103"/>
      <c r="G3507" s="103"/>
      <c r="H3507" s="103"/>
      <c r="I3507" s="103"/>
    </row>
    <row r="3508" spans="1:9" s="26" customFormat="1" x14ac:dyDescent="0.25">
      <c r="A3508" s="38"/>
      <c r="C3508" s="38"/>
      <c r="D3508" s="142"/>
      <c r="E3508" s="140"/>
      <c r="F3508" s="103"/>
      <c r="G3508" s="103"/>
      <c r="H3508" s="103"/>
      <c r="I3508" s="103"/>
    </row>
    <row r="3509" spans="1:9" s="26" customFormat="1" x14ac:dyDescent="0.25">
      <c r="A3509" s="38"/>
      <c r="C3509" s="38"/>
      <c r="D3509" s="142"/>
      <c r="E3509" s="140"/>
      <c r="F3509" s="103"/>
      <c r="G3509" s="103"/>
      <c r="H3509" s="103"/>
      <c r="I3509" s="103"/>
    </row>
    <row r="3510" spans="1:9" s="26" customFormat="1" x14ac:dyDescent="0.25">
      <c r="A3510" s="38"/>
      <c r="C3510" s="38"/>
      <c r="D3510" s="142"/>
      <c r="E3510" s="140"/>
      <c r="F3510" s="103"/>
      <c r="G3510" s="103"/>
      <c r="H3510" s="103"/>
      <c r="I3510" s="103"/>
    </row>
    <row r="3511" spans="1:9" s="26" customFormat="1" x14ac:dyDescent="0.25">
      <c r="A3511" s="38"/>
      <c r="C3511" s="38"/>
      <c r="D3511" s="142"/>
      <c r="E3511" s="140"/>
      <c r="F3511" s="103"/>
      <c r="G3511" s="103"/>
      <c r="H3511" s="103"/>
      <c r="I3511" s="103"/>
    </row>
    <row r="3512" spans="1:9" s="26" customFormat="1" x14ac:dyDescent="0.25">
      <c r="A3512" s="38"/>
      <c r="C3512" s="38"/>
      <c r="D3512" s="142"/>
      <c r="E3512" s="140"/>
      <c r="F3512" s="103"/>
      <c r="G3512" s="103"/>
      <c r="H3512" s="103"/>
      <c r="I3512" s="103"/>
    </row>
    <row r="3513" spans="1:9" s="26" customFormat="1" x14ac:dyDescent="0.25">
      <c r="A3513" s="38"/>
      <c r="C3513" s="38"/>
      <c r="D3513" s="142"/>
      <c r="E3513" s="140"/>
      <c r="F3513" s="103"/>
      <c r="G3513" s="103"/>
      <c r="H3513" s="103"/>
      <c r="I3513" s="103"/>
    </row>
    <row r="3514" spans="1:9" s="26" customFormat="1" x14ac:dyDescent="0.25">
      <c r="A3514" s="38"/>
      <c r="C3514" s="38"/>
      <c r="D3514" s="142"/>
      <c r="E3514" s="140"/>
      <c r="F3514" s="103"/>
      <c r="G3514" s="103"/>
      <c r="H3514" s="103"/>
      <c r="I3514" s="103"/>
    </row>
    <row r="3515" spans="1:9" s="26" customFormat="1" x14ac:dyDescent="0.25">
      <c r="A3515" s="38"/>
      <c r="C3515" s="38"/>
      <c r="D3515" s="142"/>
      <c r="E3515" s="140"/>
      <c r="F3515" s="103"/>
      <c r="G3515" s="103"/>
      <c r="H3515" s="103"/>
      <c r="I3515" s="103"/>
    </row>
    <row r="3516" spans="1:9" s="26" customFormat="1" x14ac:dyDescent="0.25">
      <c r="A3516" s="38"/>
      <c r="C3516" s="38"/>
      <c r="D3516" s="142"/>
      <c r="E3516" s="140"/>
      <c r="F3516" s="103"/>
      <c r="G3516" s="103"/>
      <c r="H3516" s="103"/>
      <c r="I3516" s="103"/>
    </row>
    <row r="3517" spans="1:9" s="26" customFormat="1" x14ac:dyDescent="0.25">
      <c r="A3517" s="38"/>
      <c r="C3517" s="38"/>
      <c r="D3517" s="142"/>
      <c r="E3517" s="140"/>
      <c r="F3517" s="103"/>
      <c r="G3517" s="103"/>
      <c r="H3517" s="103"/>
      <c r="I3517" s="103"/>
    </row>
    <row r="3518" spans="1:9" s="26" customFormat="1" x14ac:dyDescent="0.25">
      <c r="A3518" s="38"/>
      <c r="C3518" s="38"/>
      <c r="D3518" s="142"/>
      <c r="E3518" s="140"/>
      <c r="F3518" s="103"/>
      <c r="G3518" s="103"/>
      <c r="H3518" s="103"/>
      <c r="I3518" s="103"/>
    </row>
    <row r="3519" spans="1:9" s="26" customFormat="1" x14ac:dyDescent="0.25">
      <c r="A3519" s="38"/>
      <c r="C3519" s="38"/>
      <c r="D3519" s="142"/>
      <c r="E3519" s="140"/>
      <c r="F3519" s="103"/>
      <c r="G3519" s="103"/>
      <c r="H3519" s="103"/>
      <c r="I3519" s="103"/>
    </row>
    <row r="3520" spans="1:9" s="26" customFormat="1" x14ac:dyDescent="0.25">
      <c r="A3520" s="38"/>
      <c r="C3520" s="38"/>
      <c r="D3520" s="142"/>
      <c r="E3520" s="140"/>
      <c r="F3520" s="103"/>
      <c r="G3520" s="103"/>
      <c r="H3520" s="103"/>
      <c r="I3520" s="103"/>
    </row>
    <row r="3521" spans="1:9" s="26" customFormat="1" x14ac:dyDescent="0.25">
      <c r="A3521" s="38"/>
      <c r="C3521" s="38"/>
      <c r="D3521" s="142"/>
      <c r="E3521" s="140"/>
      <c r="F3521" s="103"/>
      <c r="G3521" s="103"/>
      <c r="H3521" s="103"/>
      <c r="I3521" s="103"/>
    </row>
    <row r="3522" spans="1:9" s="26" customFormat="1" x14ac:dyDescent="0.25">
      <c r="A3522" s="38"/>
      <c r="C3522" s="38"/>
      <c r="D3522" s="142"/>
      <c r="E3522" s="140"/>
      <c r="F3522" s="103"/>
      <c r="G3522" s="103"/>
      <c r="H3522" s="103"/>
      <c r="I3522" s="103"/>
    </row>
    <row r="3523" spans="1:9" s="26" customFormat="1" x14ac:dyDescent="0.25">
      <c r="A3523" s="38"/>
      <c r="C3523" s="38"/>
      <c r="D3523" s="142"/>
      <c r="E3523" s="140"/>
      <c r="F3523" s="103"/>
      <c r="G3523" s="103"/>
      <c r="H3523" s="103"/>
      <c r="I3523" s="103"/>
    </row>
    <row r="3524" spans="1:9" s="26" customFormat="1" x14ac:dyDescent="0.25">
      <c r="A3524" s="38"/>
      <c r="C3524" s="38"/>
      <c r="D3524" s="142"/>
      <c r="E3524" s="140"/>
      <c r="F3524" s="103"/>
      <c r="G3524" s="103"/>
      <c r="H3524" s="103"/>
      <c r="I3524" s="103"/>
    </row>
    <row r="3525" spans="1:9" s="26" customFormat="1" x14ac:dyDescent="0.25">
      <c r="A3525" s="38"/>
      <c r="C3525" s="38"/>
      <c r="D3525" s="142"/>
      <c r="E3525" s="140"/>
      <c r="F3525" s="103"/>
      <c r="G3525" s="103"/>
      <c r="H3525" s="103"/>
      <c r="I3525" s="103"/>
    </row>
    <row r="3526" spans="1:9" s="26" customFormat="1" x14ac:dyDescent="0.25">
      <c r="A3526" s="38"/>
      <c r="C3526" s="38"/>
      <c r="D3526" s="142"/>
      <c r="E3526" s="140"/>
      <c r="F3526" s="103"/>
      <c r="G3526" s="103"/>
      <c r="H3526" s="103"/>
      <c r="I3526" s="103"/>
    </row>
    <row r="3527" spans="1:9" s="26" customFormat="1" x14ac:dyDescent="0.25">
      <c r="A3527" s="38"/>
      <c r="C3527" s="38"/>
      <c r="D3527" s="142"/>
      <c r="E3527" s="140"/>
      <c r="F3527" s="103"/>
      <c r="G3527" s="103"/>
      <c r="H3527" s="103"/>
      <c r="I3527" s="103"/>
    </row>
    <row r="3528" spans="1:9" s="26" customFormat="1" x14ac:dyDescent="0.25">
      <c r="A3528" s="38"/>
      <c r="C3528" s="38"/>
      <c r="D3528" s="142"/>
      <c r="E3528" s="140"/>
      <c r="F3528" s="103"/>
      <c r="G3528" s="103"/>
      <c r="H3528" s="103"/>
      <c r="I3528" s="103"/>
    </row>
    <row r="3529" spans="1:9" s="26" customFormat="1" x14ac:dyDescent="0.25">
      <c r="A3529" s="38"/>
      <c r="C3529" s="38"/>
      <c r="D3529" s="142"/>
      <c r="E3529" s="140"/>
      <c r="F3529" s="103"/>
      <c r="G3529" s="103"/>
      <c r="H3529" s="103"/>
      <c r="I3529" s="103"/>
    </row>
    <row r="3530" spans="1:9" s="26" customFormat="1" x14ac:dyDescent="0.25">
      <c r="A3530" s="38"/>
      <c r="C3530" s="38"/>
      <c r="D3530" s="142"/>
      <c r="E3530" s="140"/>
      <c r="F3530" s="103"/>
      <c r="G3530" s="103"/>
      <c r="H3530" s="103"/>
      <c r="I3530" s="103"/>
    </row>
    <row r="3531" spans="1:9" s="26" customFormat="1" x14ac:dyDescent="0.25">
      <c r="A3531" s="38"/>
      <c r="C3531" s="38"/>
      <c r="D3531" s="142"/>
      <c r="E3531" s="140"/>
      <c r="F3531" s="103"/>
      <c r="G3531" s="103"/>
      <c r="H3531" s="103"/>
      <c r="I3531" s="103"/>
    </row>
    <row r="3532" spans="1:9" s="26" customFormat="1" x14ac:dyDescent="0.25">
      <c r="A3532" s="38"/>
      <c r="C3532" s="38"/>
      <c r="D3532" s="142"/>
      <c r="E3532" s="140"/>
      <c r="F3532" s="103"/>
      <c r="G3532" s="103"/>
      <c r="H3532" s="103"/>
      <c r="I3532" s="103"/>
    </row>
    <row r="3533" spans="1:9" s="26" customFormat="1" x14ac:dyDescent="0.25">
      <c r="A3533" s="38"/>
      <c r="C3533" s="38"/>
      <c r="D3533" s="142"/>
      <c r="E3533" s="140"/>
      <c r="F3533" s="103"/>
      <c r="G3533" s="103"/>
      <c r="H3533" s="103"/>
      <c r="I3533" s="103"/>
    </row>
    <row r="3534" spans="1:9" s="26" customFormat="1" x14ac:dyDescent="0.25">
      <c r="A3534" s="38"/>
      <c r="C3534" s="38"/>
      <c r="D3534" s="142"/>
      <c r="E3534" s="140"/>
      <c r="F3534" s="103"/>
      <c r="G3534" s="103"/>
      <c r="H3534" s="103"/>
      <c r="I3534" s="103"/>
    </row>
    <row r="3535" spans="1:9" s="26" customFormat="1" x14ac:dyDescent="0.25">
      <c r="A3535" s="38"/>
      <c r="C3535" s="38"/>
      <c r="D3535" s="142"/>
      <c r="E3535" s="140"/>
      <c r="F3535" s="103"/>
      <c r="G3535" s="103"/>
      <c r="H3535" s="103"/>
      <c r="I3535" s="103"/>
    </row>
    <row r="3536" spans="1:9" s="26" customFormat="1" x14ac:dyDescent="0.25">
      <c r="A3536" s="38"/>
      <c r="C3536" s="38"/>
      <c r="D3536" s="142"/>
      <c r="E3536" s="140"/>
      <c r="F3536" s="103"/>
      <c r="G3536" s="103"/>
      <c r="H3536" s="103"/>
      <c r="I3536" s="103"/>
    </row>
    <row r="3537" spans="1:9" s="26" customFormat="1" x14ac:dyDescent="0.25">
      <c r="A3537" s="38"/>
      <c r="C3537" s="38"/>
      <c r="D3537" s="142"/>
      <c r="E3537" s="140"/>
      <c r="F3537" s="103"/>
      <c r="G3537" s="103"/>
      <c r="H3537" s="103"/>
      <c r="I3537" s="103"/>
    </row>
    <row r="3538" spans="1:9" s="26" customFormat="1" x14ac:dyDescent="0.25">
      <c r="A3538" s="38"/>
      <c r="C3538" s="38"/>
      <c r="D3538" s="142"/>
      <c r="E3538" s="140"/>
      <c r="F3538" s="103"/>
      <c r="G3538" s="103"/>
      <c r="H3538" s="103"/>
      <c r="I3538" s="103"/>
    </row>
    <row r="3539" spans="1:9" s="26" customFormat="1" x14ac:dyDescent="0.25">
      <c r="A3539" s="38"/>
      <c r="C3539" s="38"/>
      <c r="D3539" s="142"/>
      <c r="E3539" s="140"/>
      <c r="F3539" s="103"/>
      <c r="G3539" s="103"/>
      <c r="H3539" s="103"/>
      <c r="I3539" s="103"/>
    </row>
    <row r="3540" spans="1:9" s="26" customFormat="1" x14ac:dyDescent="0.25">
      <c r="A3540" s="38"/>
      <c r="C3540" s="38"/>
      <c r="D3540" s="142"/>
      <c r="E3540" s="140"/>
      <c r="F3540" s="103"/>
      <c r="G3540" s="103"/>
      <c r="H3540" s="103"/>
      <c r="I3540" s="103"/>
    </row>
    <row r="3541" spans="1:9" s="26" customFormat="1" x14ac:dyDescent="0.25">
      <c r="A3541" s="38"/>
      <c r="C3541" s="38"/>
      <c r="D3541" s="142"/>
      <c r="E3541" s="140"/>
      <c r="F3541" s="103"/>
      <c r="G3541" s="103"/>
      <c r="H3541" s="103"/>
      <c r="I3541" s="103"/>
    </row>
    <row r="3542" spans="1:9" s="26" customFormat="1" x14ac:dyDescent="0.25">
      <c r="A3542" s="38"/>
      <c r="C3542" s="38"/>
      <c r="D3542" s="142"/>
      <c r="E3542" s="140"/>
      <c r="F3542" s="103"/>
      <c r="G3542" s="103"/>
      <c r="H3542" s="103"/>
      <c r="I3542" s="103"/>
    </row>
    <row r="3543" spans="1:9" s="26" customFormat="1" x14ac:dyDescent="0.25">
      <c r="A3543" s="38"/>
      <c r="C3543" s="38"/>
      <c r="D3543" s="142"/>
      <c r="E3543" s="140"/>
      <c r="F3543" s="103"/>
      <c r="G3543" s="103"/>
      <c r="H3543" s="103"/>
      <c r="I3543" s="103"/>
    </row>
    <row r="3544" spans="1:9" s="26" customFormat="1" x14ac:dyDescent="0.25">
      <c r="A3544" s="38"/>
      <c r="C3544" s="38"/>
      <c r="D3544" s="142"/>
      <c r="E3544" s="140"/>
      <c r="F3544" s="103"/>
      <c r="G3544" s="103"/>
      <c r="H3544" s="103"/>
      <c r="I3544" s="103"/>
    </row>
    <row r="3545" spans="1:9" s="26" customFormat="1" x14ac:dyDescent="0.25">
      <c r="A3545" s="38"/>
      <c r="C3545" s="38"/>
      <c r="D3545" s="142"/>
      <c r="E3545" s="140"/>
      <c r="F3545" s="103"/>
      <c r="G3545" s="103"/>
      <c r="H3545" s="103"/>
      <c r="I3545" s="103"/>
    </row>
    <row r="3546" spans="1:9" s="26" customFormat="1" x14ac:dyDescent="0.25">
      <c r="A3546" s="38"/>
      <c r="C3546" s="38"/>
      <c r="D3546" s="142"/>
      <c r="E3546" s="140"/>
      <c r="F3546" s="103"/>
      <c r="G3546" s="103"/>
      <c r="H3546" s="103"/>
      <c r="I3546" s="103"/>
    </row>
    <row r="3547" spans="1:9" s="26" customFormat="1" x14ac:dyDescent="0.25">
      <c r="A3547" s="38"/>
      <c r="C3547" s="38"/>
      <c r="D3547" s="142"/>
      <c r="E3547" s="140"/>
      <c r="F3547" s="103"/>
      <c r="G3547" s="103"/>
      <c r="H3547" s="103"/>
      <c r="I3547" s="103"/>
    </row>
    <row r="3548" spans="1:9" s="26" customFormat="1" x14ac:dyDescent="0.25">
      <c r="A3548" s="38"/>
      <c r="C3548" s="38"/>
      <c r="D3548" s="142"/>
      <c r="E3548" s="140"/>
      <c r="F3548" s="103"/>
      <c r="G3548" s="103"/>
      <c r="H3548" s="103"/>
      <c r="I3548" s="103"/>
    </row>
    <row r="3549" spans="1:9" s="26" customFormat="1" x14ac:dyDescent="0.25">
      <c r="A3549" s="38"/>
      <c r="C3549" s="38"/>
      <c r="D3549" s="142"/>
      <c r="E3549" s="140"/>
      <c r="F3549" s="103"/>
      <c r="G3549" s="103"/>
      <c r="H3549" s="103"/>
      <c r="I3549" s="103"/>
    </row>
    <row r="3550" spans="1:9" s="26" customFormat="1" x14ac:dyDescent="0.25">
      <c r="A3550" s="38"/>
      <c r="C3550" s="38"/>
      <c r="D3550" s="142"/>
      <c r="E3550" s="140"/>
      <c r="F3550" s="103"/>
      <c r="G3550" s="103"/>
      <c r="H3550" s="103"/>
      <c r="I3550" s="103"/>
    </row>
    <row r="3551" spans="1:9" s="26" customFormat="1" x14ac:dyDescent="0.25">
      <c r="A3551" s="38"/>
      <c r="C3551" s="38"/>
      <c r="D3551" s="142"/>
      <c r="E3551" s="140"/>
      <c r="F3551" s="103"/>
      <c r="G3551" s="103"/>
      <c r="H3551" s="103"/>
      <c r="I3551" s="103"/>
    </row>
    <row r="3552" spans="1:9" s="26" customFormat="1" x14ac:dyDescent="0.25">
      <c r="A3552" s="38"/>
      <c r="C3552" s="38"/>
      <c r="D3552" s="142"/>
      <c r="E3552" s="140"/>
      <c r="F3552" s="103"/>
      <c r="G3552" s="103"/>
      <c r="H3552" s="103"/>
      <c r="I3552" s="103"/>
    </row>
    <row r="3553" spans="1:9" s="26" customFormat="1" x14ac:dyDescent="0.25">
      <c r="A3553" s="38"/>
      <c r="C3553" s="38"/>
      <c r="D3553" s="142"/>
      <c r="E3553" s="140"/>
      <c r="F3553" s="103"/>
      <c r="G3553" s="103"/>
      <c r="H3553" s="103"/>
      <c r="I3553" s="103"/>
    </row>
    <row r="3554" spans="1:9" s="26" customFormat="1" x14ac:dyDescent="0.25">
      <c r="A3554" s="38"/>
      <c r="C3554" s="38"/>
      <c r="D3554" s="142"/>
      <c r="E3554" s="140"/>
      <c r="F3554" s="103"/>
      <c r="G3554" s="103"/>
      <c r="H3554" s="103"/>
      <c r="I3554" s="103"/>
    </row>
    <row r="3555" spans="1:9" s="26" customFormat="1" x14ac:dyDescent="0.25">
      <c r="A3555" s="38"/>
      <c r="C3555" s="38"/>
      <c r="D3555" s="142"/>
      <c r="E3555" s="140"/>
      <c r="F3555" s="103"/>
      <c r="G3555" s="103"/>
      <c r="H3555" s="103"/>
      <c r="I3555" s="103"/>
    </row>
    <row r="3556" spans="1:9" s="26" customFormat="1" x14ac:dyDescent="0.25">
      <c r="A3556" s="38"/>
      <c r="C3556" s="38"/>
      <c r="D3556" s="142"/>
      <c r="E3556" s="140"/>
      <c r="F3556" s="103"/>
      <c r="G3556" s="103"/>
      <c r="H3556" s="103"/>
      <c r="I3556" s="103"/>
    </row>
    <row r="3557" spans="1:9" s="26" customFormat="1" x14ac:dyDescent="0.25">
      <c r="A3557" s="38"/>
      <c r="C3557" s="38"/>
      <c r="D3557" s="142"/>
      <c r="E3557" s="140"/>
      <c r="F3557" s="103"/>
      <c r="G3557" s="103"/>
      <c r="H3557" s="103"/>
      <c r="I3557" s="103"/>
    </row>
    <row r="3558" spans="1:9" s="26" customFormat="1" x14ac:dyDescent="0.25">
      <c r="A3558" s="38"/>
      <c r="C3558" s="38"/>
      <c r="D3558" s="142"/>
      <c r="E3558" s="140"/>
      <c r="F3558" s="103"/>
      <c r="G3558" s="103"/>
      <c r="H3558" s="103"/>
      <c r="I3558" s="103"/>
    </row>
    <row r="3559" spans="1:9" s="26" customFormat="1" x14ac:dyDescent="0.25">
      <c r="A3559" s="38"/>
      <c r="C3559" s="38"/>
      <c r="D3559" s="142"/>
      <c r="E3559" s="140"/>
      <c r="F3559" s="103"/>
      <c r="G3559" s="103"/>
      <c r="H3559" s="103"/>
      <c r="I3559" s="103"/>
    </row>
    <row r="3560" spans="1:9" s="26" customFormat="1" x14ac:dyDescent="0.25">
      <c r="A3560" s="38"/>
      <c r="C3560" s="38"/>
      <c r="D3560" s="142"/>
      <c r="E3560" s="140"/>
      <c r="F3560" s="103"/>
      <c r="G3560" s="103"/>
      <c r="H3560" s="103"/>
      <c r="I3560" s="103"/>
    </row>
    <row r="3561" spans="1:9" s="26" customFormat="1" x14ac:dyDescent="0.25">
      <c r="A3561" s="38"/>
      <c r="C3561" s="38"/>
      <c r="D3561" s="142"/>
      <c r="E3561" s="140"/>
      <c r="F3561" s="103"/>
      <c r="G3561" s="103"/>
      <c r="H3561" s="103"/>
      <c r="I3561" s="103"/>
    </row>
    <row r="3562" spans="1:9" s="26" customFormat="1" x14ac:dyDescent="0.25">
      <c r="A3562" s="38"/>
      <c r="C3562" s="38"/>
      <c r="D3562" s="142"/>
      <c r="E3562" s="140"/>
      <c r="F3562" s="103"/>
      <c r="G3562" s="103"/>
      <c r="H3562" s="103"/>
      <c r="I3562" s="103"/>
    </row>
    <row r="3563" spans="1:9" s="26" customFormat="1" x14ac:dyDescent="0.25">
      <c r="A3563" s="38"/>
      <c r="C3563" s="38"/>
      <c r="D3563" s="142"/>
      <c r="E3563" s="140"/>
      <c r="F3563" s="103"/>
      <c r="G3563" s="103"/>
      <c r="H3563" s="103"/>
      <c r="I3563" s="103"/>
    </row>
    <row r="3564" spans="1:9" s="26" customFormat="1" x14ac:dyDescent="0.25">
      <c r="A3564" s="38"/>
      <c r="C3564" s="38"/>
      <c r="D3564" s="142"/>
      <c r="E3564" s="140"/>
      <c r="F3564" s="103"/>
      <c r="G3564" s="103"/>
      <c r="H3564" s="103"/>
      <c r="I3564" s="103"/>
    </row>
    <row r="3565" spans="1:9" s="26" customFormat="1" x14ac:dyDescent="0.25">
      <c r="A3565" s="38"/>
      <c r="C3565" s="38"/>
      <c r="D3565" s="142"/>
      <c r="E3565" s="140"/>
      <c r="F3565" s="103"/>
      <c r="G3565" s="103"/>
      <c r="H3565" s="103"/>
      <c r="I3565" s="103"/>
    </row>
    <row r="3566" spans="1:9" s="26" customFormat="1" x14ac:dyDescent="0.25">
      <c r="A3566" s="38"/>
      <c r="C3566" s="38"/>
      <c r="D3566" s="142"/>
      <c r="E3566" s="140"/>
      <c r="F3566" s="103"/>
      <c r="G3566" s="103"/>
      <c r="H3566" s="103"/>
      <c r="I3566" s="103"/>
    </row>
    <row r="3567" spans="1:9" s="26" customFormat="1" x14ac:dyDescent="0.25">
      <c r="A3567" s="38"/>
      <c r="C3567" s="38"/>
      <c r="D3567" s="142"/>
      <c r="E3567" s="140"/>
      <c r="F3567" s="103"/>
      <c r="G3567" s="103"/>
      <c r="H3567" s="103"/>
      <c r="I3567" s="103"/>
    </row>
    <row r="3568" spans="1:9" s="26" customFormat="1" x14ac:dyDescent="0.25">
      <c r="A3568" s="38"/>
      <c r="C3568" s="38"/>
      <c r="D3568" s="142"/>
      <c r="E3568" s="140"/>
      <c r="F3568" s="103"/>
      <c r="G3568" s="103"/>
      <c r="H3568" s="103"/>
      <c r="I3568" s="103"/>
    </row>
    <row r="3569" spans="1:9" s="26" customFormat="1" x14ac:dyDescent="0.25">
      <c r="A3569" s="38"/>
      <c r="C3569" s="38"/>
      <c r="D3569" s="142"/>
      <c r="E3569" s="140"/>
      <c r="F3569" s="103"/>
      <c r="G3569" s="103"/>
      <c r="H3569" s="103"/>
      <c r="I3569" s="103"/>
    </row>
    <row r="3570" spans="1:9" s="26" customFormat="1" x14ac:dyDescent="0.25">
      <c r="A3570" s="38"/>
      <c r="C3570" s="38"/>
      <c r="D3570" s="142"/>
      <c r="E3570" s="140"/>
      <c r="F3570" s="103"/>
      <c r="G3570" s="103"/>
      <c r="H3570" s="103"/>
      <c r="I3570" s="103"/>
    </row>
    <row r="3571" spans="1:9" s="26" customFormat="1" x14ac:dyDescent="0.25">
      <c r="A3571" s="38"/>
      <c r="C3571" s="38"/>
      <c r="D3571" s="142"/>
      <c r="E3571" s="140"/>
      <c r="F3571" s="103"/>
      <c r="G3571" s="103"/>
      <c r="H3571" s="103"/>
      <c r="I3571" s="103"/>
    </row>
    <row r="3572" spans="1:9" s="26" customFormat="1" x14ac:dyDescent="0.25">
      <c r="A3572" s="38"/>
      <c r="C3572" s="38"/>
      <c r="D3572" s="142"/>
      <c r="E3572" s="140"/>
      <c r="F3572" s="103"/>
      <c r="G3572" s="103"/>
      <c r="H3572" s="103"/>
      <c r="I3572" s="103"/>
    </row>
    <row r="3573" spans="1:9" s="26" customFormat="1" x14ac:dyDescent="0.25">
      <c r="A3573" s="38"/>
      <c r="C3573" s="38"/>
      <c r="D3573" s="142"/>
      <c r="E3573" s="140"/>
      <c r="F3573" s="103"/>
      <c r="G3573" s="103"/>
      <c r="H3573" s="103"/>
      <c r="I3573" s="103"/>
    </row>
    <row r="3574" spans="1:9" s="26" customFormat="1" x14ac:dyDescent="0.25">
      <c r="A3574" s="38"/>
      <c r="C3574" s="38"/>
      <c r="D3574" s="142"/>
      <c r="E3574" s="140"/>
      <c r="F3574" s="103"/>
      <c r="G3574" s="103"/>
      <c r="H3574" s="103"/>
      <c r="I3574" s="103"/>
    </row>
    <row r="3575" spans="1:9" s="26" customFormat="1" x14ac:dyDescent="0.25">
      <c r="A3575" s="38"/>
      <c r="C3575" s="38"/>
      <c r="D3575" s="142"/>
      <c r="E3575" s="140"/>
      <c r="F3575" s="103"/>
      <c r="G3575" s="103"/>
      <c r="H3575" s="103"/>
      <c r="I3575" s="103"/>
    </row>
    <row r="3576" spans="1:9" s="26" customFormat="1" x14ac:dyDescent="0.25">
      <c r="A3576" s="38"/>
      <c r="C3576" s="38"/>
      <c r="D3576" s="142"/>
      <c r="E3576" s="140"/>
      <c r="F3576" s="103"/>
      <c r="G3576" s="103"/>
      <c r="H3576" s="103"/>
      <c r="I3576" s="103"/>
    </row>
    <row r="3577" spans="1:9" s="26" customFormat="1" x14ac:dyDescent="0.25">
      <c r="A3577" s="38"/>
      <c r="C3577" s="38"/>
      <c r="D3577" s="142"/>
      <c r="E3577" s="140"/>
      <c r="F3577" s="103"/>
      <c r="G3577" s="103"/>
      <c r="H3577" s="103"/>
      <c r="I3577" s="103"/>
    </row>
    <row r="3578" spans="1:9" s="26" customFormat="1" x14ac:dyDescent="0.25">
      <c r="A3578" s="38"/>
      <c r="C3578" s="38"/>
      <c r="D3578" s="142"/>
      <c r="E3578" s="140"/>
      <c r="F3578" s="103"/>
      <c r="G3578" s="103"/>
      <c r="H3578" s="103"/>
      <c r="I3578" s="103"/>
    </row>
    <row r="3579" spans="1:9" s="26" customFormat="1" x14ac:dyDescent="0.25">
      <c r="A3579" s="38"/>
      <c r="C3579" s="38"/>
      <c r="D3579" s="142"/>
      <c r="E3579" s="140"/>
      <c r="F3579" s="103"/>
      <c r="G3579" s="103"/>
      <c r="H3579" s="103"/>
      <c r="I3579" s="103"/>
    </row>
    <row r="3580" spans="1:9" s="26" customFormat="1" x14ac:dyDescent="0.25">
      <c r="A3580" s="38"/>
      <c r="C3580" s="38"/>
      <c r="D3580" s="142"/>
      <c r="E3580" s="140"/>
      <c r="F3580" s="103"/>
      <c r="G3580" s="103"/>
      <c r="H3580" s="103"/>
      <c r="I3580" s="103"/>
    </row>
    <row r="3581" spans="1:9" s="26" customFormat="1" x14ac:dyDescent="0.25">
      <c r="A3581" s="38"/>
      <c r="C3581" s="38"/>
      <c r="D3581" s="142"/>
      <c r="E3581" s="140"/>
      <c r="F3581" s="103"/>
      <c r="G3581" s="103"/>
      <c r="H3581" s="103"/>
      <c r="I3581" s="103"/>
    </row>
    <row r="3582" spans="1:9" s="26" customFormat="1" x14ac:dyDescent="0.25">
      <c r="A3582" s="38"/>
      <c r="C3582" s="38"/>
      <c r="D3582" s="142"/>
      <c r="E3582" s="140"/>
      <c r="F3582" s="103"/>
      <c r="G3582" s="103"/>
      <c r="H3582" s="103"/>
      <c r="I3582" s="103"/>
    </row>
    <row r="3583" spans="1:9" s="26" customFormat="1" x14ac:dyDescent="0.25">
      <c r="A3583" s="38"/>
      <c r="C3583" s="38"/>
      <c r="D3583" s="142"/>
      <c r="E3583" s="140"/>
      <c r="F3583" s="103"/>
      <c r="G3583" s="103"/>
      <c r="H3583" s="103"/>
      <c r="I3583" s="103"/>
    </row>
    <row r="3584" spans="1:9" s="26" customFormat="1" x14ac:dyDescent="0.25">
      <c r="A3584" s="38"/>
      <c r="C3584" s="38"/>
      <c r="D3584" s="142"/>
      <c r="E3584" s="140"/>
      <c r="F3584" s="103"/>
      <c r="G3584" s="103"/>
      <c r="H3584" s="103"/>
      <c r="I3584" s="103"/>
    </row>
    <row r="3585" spans="1:9" s="26" customFormat="1" x14ac:dyDescent="0.25">
      <c r="A3585" s="38"/>
      <c r="C3585" s="38"/>
      <c r="D3585" s="142"/>
      <c r="E3585" s="140"/>
      <c r="F3585" s="103"/>
      <c r="G3585" s="103"/>
      <c r="H3585" s="103"/>
      <c r="I3585" s="103"/>
    </row>
    <row r="3586" spans="1:9" s="26" customFormat="1" x14ac:dyDescent="0.25">
      <c r="A3586" s="38"/>
      <c r="C3586" s="38"/>
      <c r="D3586" s="142"/>
      <c r="E3586" s="140"/>
      <c r="F3586" s="103"/>
      <c r="G3586" s="103"/>
      <c r="H3586" s="103"/>
      <c r="I3586" s="103"/>
    </row>
    <row r="3587" spans="1:9" s="26" customFormat="1" x14ac:dyDescent="0.25">
      <c r="A3587" s="38"/>
      <c r="C3587" s="38"/>
      <c r="D3587" s="142"/>
      <c r="E3587" s="140"/>
      <c r="F3587" s="103"/>
      <c r="G3587" s="103"/>
      <c r="H3587" s="103"/>
      <c r="I3587" s="103"/>
    </row>
    <row r="3588" spans="1:9" s="26" customFormat="1" x14ac:dyDescent="0.25">
      <c r="A3588" s="38"/>
      <c r="C3588" s="38"/>
      <c r="D3588" s="142"/>
      <c r="E3588" s="140"/>
      <c r="F3588" s="103"/>
      <c r="G3588" s="103"/>
      <c r="H3588" s="103"/>
      <c r="I3588" s="103"/>
    </row>
    <row r="3589" spans="1:9" s="26" customFormat="1" x14ac:dyDescent="0.25">
      <c r="A3589" s="38"/>
      <c r="C3589" s="38"/>
      <c r="D3589" s="142"/>
      <c r="E3589" s="140"/>
      <c r="F3589" s="103"/>
      <c r="G3589" s="103"/>
      <c r="H3589" s="103"/>
      <c r="I3589" s="103"/>
    </row>
    <row r="3590" spans="1:9" s="26" customFormat="1" x14ac:dyDescent="0.25">
      <c r="A3590" s="38"/>
      <c r="C3590" s="38"/>
      <c r="D3590" s="142"/>
      <c r="E3590" s="140"/>
      <c r="F3590" s="103"/>
      <c r="G3590" s="103"/>
      <c r="H3590" s="103"/>
      <c r="I3590" s="103"/>
    </row>
    <row r="3591" spans="1:9" s="26" customFormat="1" x14ac:dyDescent="0.25">
      <c r="A3591" s="38"/>
      <c r="C3591" s="38"/>
      <c r="D3591" s="142"/>
      <c r="E3591" s="140"/>
      <c r="F3591" s="103"/>
      <c r="G3591" s="103"/>
      <c r="H3591" s="103"/>
      <c r="I3591" s="103"/>
    </row>
    <row r="3592" spans="1:9" s="26" customFormat="1" x14ac:dyDescent="0.25">
      <c r="A3592" s="38"/>
      <c r="C3592" s="38"/>
      <c r="D3592" s="142"/>
      <c r="E3592" s="140"/>
      <c r="F3592" s="103"/>
      <c r="G3592" s="103"/>
      <c r="H3592" s="103"/>
      <c r="I3592" s="103"/>
    </row>
    <row r="3593" spans="1:9" s="26" customFormat="1" x14ac:dyDescent="0.25">
      <c r="A3593" s="38"/>
      <c r="C3593" s="38"/>
      <c r="D3593" s="142"/>
      <c r="E3593" s="140"/>
      <c r="F3593" s="103"/>
      <c r="G3593" s="103"/>
      <c r="H3593" s="103"/>
      <c r="I3593" s="103"/>
    </row>
    <row r="3594" spans="1:9" s="26" customFormat="1" x14ac:dyDescent="0.25">
      <c r="A3594" s="38"/>
      <c r="C3594" s="38"/>
      <c r="D3594" s="142"/>
      <c r="E3594" s="140"/>
      <c r="F3594" s="103"/>
      <c r="G3594" s="103"/>
      <c r="H3594" s="103"/>
      <c r="I3594" s="103"/>
    </row>
    <row r="3595" spans="1:9" s="26" customFormat="1" x14ac:dyDescent="0.25">
      <c r="A3595" s="38"/>
      <c r="C3595" s="38"/>
      <c r="D3595" s="142"/>
      <c r="E3595" s="140"/>
      <c r="F3595" s="103"/>
      <c r="G3595" s="103"/>
      <c r="H3595" s="103"/>
      <c r="I3595" s="103"/>
    </row>
    <row r="3596" spans="1:9" s="26" customFormat="1" x14ac:dyDescent="0.25">
      <c r="A3596" s="38"/>
      <c r="C3596" s="38"/>
      <c r="D3596" s="142"/>
      <c r="E3596" s="140"/>
      <c r="F3596" s="103"/>
      <c r="G3596" s="103"/>
      <c r="H3596" s="103"/>
      <c r="I3596" s="103"/>
    </row>
    <row r="3597" spans="1:9" s="26" customFormat="1" x14ac:dyDescent="0.25">
      <c r="A3597" s="38"/>
      <c r="C3597" s="38"/>
      <c r="D3597" s="142"/>
      <c r="E3597" s="140"/>
      <c r="F3597" s="103"/>
      <c r="G3597" s="103"/>
      <c r="H3597" s="103"/>
      <c r="I3597" s="103"/>
    </row>
    <row r="3598" spans="1:9" s="26" customFormat="1" x14ac:dyDescent="0.25">
      <c r="A3598" s="38"/>
      <c r="C3598" s="38"/>
      <c r="D3598" s="142"/>
      <c r="E3598" s="140"/>
      <c r="F3598" s="103"/>
      <c r="G3598" s="103"/>
      <c r="H3598" s="103"/>
      <c r="I3598" s="103"/>
    </row>
    <row r="3599" spans="1:9" s="26" customFormat="1" x14ac:dyDescent="0.25">
      <c r="A3599" s="38"/>
      <c r="C3599" s="38"/>
      <c r="D3599" s="142"/>
      <c r="E3599" s="140"/>
      <c r="F3599" s="103"/>
      <c r="G3599" s="103"/>
      <c r="H3599" s="103"/>
      <c r="I3599" s="103"/>
    </row>
    <row r="3600" spans="1:9" s="26" customFormat="1" x14ac:dyDescent="0.25">
      <c r="A3600" s="38"/>
      <c r="C3600" s="38"/>
      <c r="D3600" s="142"/>
      <c r="E3600" s="140"/>
      <c r="F3600" s="103"/>
      <c r="G3600" s="103"/>
      <c r="H3600" s="103"/>
      <c r="I3600" s="103"/>
    </row>
    <row r="3601" spans="1:9" s="26" customFormat="1" x14ac:dyDescent="0.25">
      <c r="A3601" s="38"/>
      <c r="C3601" s="38"/>
      <c r="D3601" s="142"/>
      <c r="E3601" s="140"/>
      <c r="F3601" s="103"/>
      <c r="G3601" s="103"/>
      <c r="H3601" s="103"/>
      <c r="I3601" s="103"/>
    </row>
    <row r="3602" spans="1:9" s="26" customFormat="1" x14ac:dyDescent="0.25">
      <c r="A3602" s="38"/>
      <c r="C3602" s="38"/>
      <c r="D3602" s="142"/>
      <c r="E3602" s="140"/>
      <c r="F3602" s="103"/>
      <c r="G3602" s="103"/>
      <c r="H3602" s="103"/>
      <c r="I3602" s="103"/>
    </row>
    <row r="3603" spans="1:9" s="26" customFormat="1" x14ac:dyDescent="0.25">
      <c r="A3603" s="38"/>
      <c r="C3603" s="38"/>
      <c r="D3603" s="142"/>
      <c r="E3603" s="140"/>
      <c r="F3603" s="103"/>
      <c r="G3603" s="103"/>
      <c r="H3603" s="103"/>
      <c r="I3603" s="103"/>
    </row>
    <row r="3604" spans="1:9" s="26" customFormat="1" x14ac:dyDescent="0.25">
      <c r="A3604" s="38"/>
      <c r="C3604" s="38"/>
      <c r="D3604" s="142"/>
      <c r="E3604" s="140"/>
      <c r="F3604" s="103"/>
      <c r="G3604" s="103"/>
      <c r="H3604" s="103"/>
      <c r="I3604" s="103"/>
    </row>
    <row r="3605" spans="1:9" s="26" customFormat="1" x14ac:dyDescent="0.25">
      <c r="A3605" s="38"/>
      <c r="C3605" s="38"/>
      <c r="D3605" s="142"/>
      <c r="E3605" s="140"/>
      <c r="F3605" s="103"/>
      <c r="G3605" s="103"/>
      <c r="H3605" s="103"/>
      <c r="I3605" s="103"/>
    </row>
    <row r="3606" spans="1:9" s="26" customFormat="1" x14ac:dyDescent="0.25">
      <c r="A3606" s="38"/>
      <c r="C3606" s="38"/>
      <c r="D3606" s="142"/>
      <c r="E3606" s="140"/>
      <c r="F3606" s="103"/>
      <c r="G3606" s="103"/>
      <c r="H3606" s="103"/>
      <c r="I3606" s="103"/>
    </row>
    <row r="3607" spans="1:9" s="26" customFormat="1" x14ac:dyDescent="0.25">
      <c r="A3607" s="38"/>
      <c r="C3607" s="38"/>
      <c r="D3607" s="142"/>
      <c r="E3607" s="140"/>
      <c r="F3607" s="103"/>
      <c r="G3607" s="103"/>
      <c r="H3607" s="103"/>
      <c r="I3607" s="103"/>
    </row>
    <row r="3608" spans="1:9" s="26" customFormat="1" x14ac:dyDescent="0.25">
      <c r="A3608" s="38"/>
      <c r="C3608" s="38"/>
      <c r="D3608" s="142"/>
      <c r="E3608" s="140"/>
      <c r="F3608" s="103"/>
      <c r="G3608" s="103"/>
      <c r="H3608" s="103"/>
      <c r="I3608" s="103"/>
    </row>
    <row r="3609" spans="1:9" s="26" customFormat="1" x14ac:dyDescent="0.25">
      <c r="A3609" s="38"/>
      <c r="C3609" s="38"/>
      <c r="D3609" s="142"/>
      <c r="E3609" s="140"/>
      <c r="F3609" s="103"/>
      <c r="G3609" s="103"/>
      <c r="H3609" s="103"/>
      <c r="I3609" s="103"/>
    </row>
    <row r="3610" spans="1:9" s="26" customFormat="1" x14ac:dyDescent="0.25">
      <c r="A3610" s="38"/>
      <c r="C3610" s="38"/>
      <c r="D3610" s="142"/>
      <c r="E3610" s="140"/>
      <c r="F3610" s="103"/>
      <c r="G3610" s="103"/>
      <c r="H3610" s="103"/>
      <c r="I3610" s="103"/>
    </row>
    <row r="3611" spans="1:9" s="26" customFormat="1" x14ac:dyDescent="0.25">
      <c r="A3611" s="38"/>
      <c r="C3611" s="38"/>
      <c r="D3611" s="142"/>
      <c r="E3611" s="140"/>
      <c r="F3611" s="103"/>
      <c r="G3611" s="103"/>
      <c r="H3611" s="103"/>
      <c r="I3611" s="103"/>
    </row>
    <row r="3612" spans="1:9" s="26" customFormat="1" x14ac:dyDescent="0.25">
      <c r="A3612" s="38"/>
      <c r="C3612" s="38"/>
      <c r="D3612" s="142"/>
      <c r="E3612" s="140"/>
      <c r="F3612" s="103"/>
      <c r="G3612" s="103"/>
      <c r="H3612" s="103"/>
      <c r="I3612" s="103"/>
    </row>
    <row r="3613" spans="1:9" s="26" customFormat="1" x14ac:dyDescent="0.25">
      <c r="A3613" s="38"/>
      <c r="C3613" s="38"/>
      <c r="D3613" s="142"/>
      <c r="E3613" s="140"/>
      <c r="F3613" s="103"/>
      <c r="G3613" s="103"/>
      <c r="H3613" s="103"/>
      <c r="I3613" s="103"/>
    </row>
    <row r="3614" spans="1:9" s="26" customFormat="1" x14ac:dyDescent="0.25">
      <c r="A3614" s="38"/>
      <c r="C3614" s="38"/>
      <c r="D3614" s="142"/>
      <c r="E3614" s="140"/>
      <c r="F3614" s="103"/>
      <c r="G3614" s="103"/>
      <c r="H3614" s="103"/>
      <c r="I3614" s="103"/>
    </row>
    <row r="3615" spans="1:9" s="26" customFormat="1" x14ac:dyDescent="0.25">
      <c r="A3615" s="38"/>
      <c r="C3615" s="38"/>
      <c r="D3615" s="142"/>
      <c r="E3615" s="140"/>
      <c r="F3615" s="103"/>
      <c r="G3615" s="103"/>
      <c r="H3615" s="103"/>
      <c r="I3615" s="103"/>
    </row>
    <row r="3616" spans="1:9" s="26" customFormat="1" x14ac:dyDescent="0.25">
      <c r="A3616" s="38"/>
      <c r="C3616" s="38"/>
      <c r="D3616" s="142"/>
      <c r="E3616" s="140"/>
      <c r="F3616" s="103"/>
      <c r="G3616" s="103"/>
      <c r="H3616" s="103"/>
      <c r="I3616" s="103"/>
    </row>
    <row r="3617" spans="1:9" s="26" customFormat="1" x14ac:dyDescent="0.25">
      <c r="A3617" s="38"/>
      <c r="C3617" s="38"/>
      <c r="D3617" s="142"/>
      <c r="E3617" s="140"/>
      <c r="F3617" s="103"/>
      <c r="G3617" s="103"/>
      <c r="H3617" s="103"/>
      <c r="I3617" s="103"/>
    </row>
    <row r="3618" spans="1:9" s="26" customFormat="1" x14ac:dyDescent="0.25">
      <c r="A3618" s="38"/>
      <c r="C3618" s="38"/>
      <c r="D3618" s="142"/>
      <c r="E3618" s="140"/>
      <c r="F3618" s="103"/>
      <c r="G3618" s="103"/>
      <c r="H3618" s="103"/>
      <c r="I3618" s="103"/>
    </row>
    <row r="3619" spans="1:9" s="26" customFormat="1" x14ac:dyDescent="0.25">
      <c r="A3619" s="38"/>
      <c r="C3619" s="38"/>
      <c r="D3619" s="142"/>
      <c r="E3619" s="140"/>
      <c r="F3619" s="103"/>
      <c r="G3619" s="103"/>
      <c r="H3619" s="103"/>
      <c r="I3619" s="103"/>
    </row>
    <row r="3620" spans="1:9" s="26" customFormat="1" x14ac:dyDescent="0.25">
      <c r="A3620" s="38"/>
      <c r="C3620" s="38"/>
      <c r="D3620" s="142"/>
      <c r="E3620" s="140"/>
      <c r="F3620" s="103"/>
      <c r="G3620" s="103"/>
      <c r="H3620" s="103"/>
      <c r="I3620" s="103"/>
    </row>
    <row r="3621" spans="1:9" s="26" customFormat="1" x14ac:dyDescent="0.25">
      <c r="A3621" s="38"/>
      <c r="C3621" s="38"/>
      <c r="D3621" s="142"/>
      <c r="E3621" s="140"/>
      <c r="F3621" s="103"/>
      <c r="G3621" s="103"/>
      <c r="H3621" s="103"/>
      <c r="I3621" s="103"/>
    </row>
    <row r="3622" spans="1:9" s="26" customFormat="1" x14ac:dyDescent="0.25">
      <c r="A3622" s="38"/>
      <c r="C3622" s="38"/>
      <c r="D3622" s="142"/>
      <c r="E3622" s="140"/>
      <c r="F3622" s="103"/>
      <c r="G3622" s="103"/>
      <c r="H3622" s="103"/>
      <c r="I3622" s="103"/>
    </row>
    <row r="3623" spans="1:9" s="26" customFormat="1" x14ac:dyDescent="0.25">
      <c r="A3623" s="38"/>
      <c r="C3623" s="38"/>
      <c r="D3623" s="142"/>
      <c r="E3623" s="140"/>
      <c r="F3623" s="103"/>
      <c r="G3623" s="103"/>
      <c r="H3623" s="103"/>
      <c r="I3623" s="103"/>
    </row>
    <row r="3624" spans="1:9" s="26" customFormat="1" x14ac:dyDescent="0.25">
      <c r="A3624" s="38"/>
      <c r="C3624" s="38"/>
      <c r="D3624" s="142"/>
      <c r="E3624" s="140"/>
      <c r="F3624" s="103"/>
      <c r="G3624" s="103"/>
      <c r="H3624" s="103"/>
      <c r="I3624" s="103"/>
    </row>
    <row r="3625" spans="1:9" s="26" customFormat="1" x14ac:dyDescent="0.25">
      <c r="A3625" s="38"/>
      <c r="C3625" s="38"/>
      <c r="D3625" s="142"/>
      <c r="E3625" s="140"/>
      <c r="F3625" s="103"/>
      <c r="G3625" s="103"/>
      <c r="H3625" s="103"/>
      <c r="I3625" s="103"/>
    </row>
    <row r="3626" spans="1:9" s="26" customFormat="1" x14ac:dyDescent="0.25">
      <c r="A3626" s="38"/>
      <c r="C3626" s="38"/>
      <c r="D3626" s="142"/>
      <c r="E3626" s="140"/>
      <c r="F3626" s="103"/>
      <c r="G3626" s="103"/>
      <c r="H3626" s="103"/>
      <c r="I3626" s="103"/>
    </row>
    <row r="3627" spans="1:9" s="26" customFormat="1" x14ac:dyDescent="0.25">
      <c r="A3627" s="38"/>
      <c r="C3627" s="38"/>
      <c r="D3627" s="142"/>
      <c r="E3627" s="140"/>
      <c r="F3627" s="103"/>
      <c r="G3627" s="103"/>
      <c r="H3627" s="103"/>
      <c r="I3627" s="103"/>
    </row>
    <row r="3628" spans="1:9" s="26" customFormat="1" x14ac:dyDescent="0.25">
      <c r="A3628" s="38"/>
      <c r="C3628" s="38"/>
      <c r="D3628" s="142"/>
      <c r="E3628" s="140"/>
      <c r="F3628" s="103"/>
      <c r="G3628" s="103"/>
      <c r="H3628" s="103"/>
      <c r="I3628" s="103"/>
    </row>
    <row r="3629" spans="1:9" s="26" customFormat="1" x14ac:dyDescent="0.25">
      <c r="A3629" s="38"/>
      <c r="C3629" s="38"/>
      <c r="D3629" s="142"/>
      <c r="E3629" s="140"/>
      <c r="F3629" s="103"/>
      <c r="G3629" s="103"/>
      <c r="H3629" s="103"/>
      <c r="I3629" s="103"/>
    </row>
    <row r="3630" spans="1:9" s="26" customFormat="1" x14ac:dyDescent="0.25">
      <c r="A3630" s="38"/>
      <c r="C3630" s="38"/>
      <c r="D3630" s="142"/>
      <c r="E3630" s="140"/>
      <c r="F3630" s="103"/>
      <c r="G3630" s="103"/>
      <c r="H3630" s="103"/>
      <c r="I3630" s="103"/>
    </row>
    <row r="3631" spans="1:9" s="26" customFormat="1" x14ac:dyDescent="0.25">
      <c r="A3631" s="38"/>
      <c r="C3631" s="38"/>
      <c r="D3631" s="142"/>
      <c r="E3631" s="140"/>
      <c r="F3631" s="103"/>
      <c r="G3631" s="103"/>
      <c r="H3631" s="103"/>
      <c r="I3631" s="103"/>
    </row>
    <row r="3632" spans="1:9" s="26" customFormat="1" x14ac:dyDescent="0.25">
      <c r="A3632" s="38"/>
      <c r="C3632" s="38"/>
      <c r="D3632" s="142"/>
      <c r="E3632" s="140"/>
      <c r="F3632" s="103"/>
      <c r="G3632" s="103"/>
      <c r="H3632" s="103"/>
      <c r="I3632" s="103"/>
    </row>
    <row r="3633" spans="1:9" s="26" customFormat="1" x14ac:dyDescent="0.25">
      <c r="A3633" s="38"/>
      <c r="C3633" s="38"/>
      <c r="D3633" s="142"/>
      <c r="E3633" s="140"/>
      <c r="F3633" s="103"/>
      <c r="G3633" s="103"/>
      <c r="H3633" s="103"/>
      <c r="I3633" s="103"/>
    </row>
    <row r="3634" spans="1:9" s="26" customFormat="1" x14ac:dyDescent="0.25">
      <c r="A3634" s="38"/>
      <c r="C3634" s="38"/>
      <c r="D3634" s="142"/>
      <c r="E3634" s="140"/>
      <c r="F3634" s="103"/>
      <c r="G3634" s="103"/>
      <c r="H3634" s="103"/>
      <c r="I3634" s="103"/>
    </row>
    <row r="3635" spans="1:9" s="26" customFormat="1" x14ac:dyDescent="0.25">
      <c r="A3635" s="38"/>
      <c r="C3635" s="38"/>
      <c r="D3635" s="142"/>
      <c r="E3635" s="140"/>
      <c r="F3635" s="103"/>
      <c r="G3635" s="103"/>
      <c r="H3635" s="103"/>
      <c r="I3635" s="103"/>
    </row>
    <row r="3636" spans="1:9" s="26" customFormat="1" x14ac:dyDescent="0.25">
      <c r="A3636" s="38"/>
      <c r="C3636" s="38"/>
      <c r="D3636" s="142"/>
      <c r="E3636" s="140"/>
      <c r="F3636" s="103"/>
      <c r="G3636" s="103"/>
      <c r="H3636" s="103"/>
      <c r="I3636" s="103"/>
    </row>
    <row r="3637" spans="1:9" s="26" customFormat="1" x14ac:dyDescent="0.25">
      <c r="A3637" s="38"/>
      <c r="C3637" s="38"/>
      <c r="D3637" s="142"/>
      <c r="E3637" s="140"/>
      <c r="F3637" s="103"/>
      <c r="G3637" s="103"/>
      <c r="H3637" s="103"/>
      <c r="I3637" s="103"/>
    </row>
    <row r="3638" spans="1:9" s="26" customFormat="1" x14ac:dyDescent="0.25">
      <c r="A3638" s="38"/>
      <c r="C3638" s="38"/>
      <c r="D3638" s="142"/>
      <c r="E3638" s="140"/>
      <c r="F3638" s="103"/>
      <c r="G3638" s="103"/>
      <c r="H3638" s="103"/>
      <c r="I3638" s="103"/>
    </row>
    <row r="3639" spans="1:9" s="26" customFormat="1" x14ac:dyDescent="0.25">
      <c r="A3639" s="38"/>
      <c r="C3639" s="38"/>
      <c r="D3639" s="142"/>
      <c r="E3639" s="140"/>
      <c r="F3639" s="103"/>
      <c r="G3639" s="103"/>
      <c r="H3639" s="103"/>
      <c r="I3639" s="103"/>
    </row>
    <row r="3640" spans="1:9" s="26" customFormat="1" x14ac:dyDescent="0.25">
      <c r="A3640" s="38"/>
      <c r="C3640" s="38"/>
      <c r="D3640" s="142"/>
      <c r="E3640" s="140"/>
      <c r="F3640" s="103"/>
      <c r="G3640" s="103"/>
      <c r="H3640" s="103"/>
      <c r="I3640" s="103"/>
    </row>
    <row r="3641" spans="1:9" s="26" customFormat="1" x14ac:dyDescent="0.25">
      <c r="A3641" s="38"/>
      <c r="C3641" s="38"/>
      <c r="D3641" s="142"/>
      <c r="E3641" s="140"/>
      <c r="F3641" s="103"/>
      <c r="G3641" s="103"/>
      <c r="H3641" s="103"/>
      <c r="I3641" s="103"/>
    </row>
    <row r="3642" spans="1:9" s="26" customFormat="1" x14ac:dyDescent="0.25">
      <c r="A3642" s="38"/>
      <c r="C3642" s="38"/>
      <c r="D3642" s="142"/>
      <c r="E3642" s="140"/>
      <c r="F3642" s="103"/>
      <c r="G3642" s="103"/>
      <c r="H3642" s="103"/>
      <c r="I3642" s="103"/>
    </row>
    <row r="3643" spans="1:9" s="26" customFormat="1" x14ac:dyDescent="0.25">
      <c r="A3643" s="38"/>
      <c r="C3643" s="38"/>
      <c r="D3643" s="142"/>
      <c r="E3643" s="140"/>
      <c r="F3643" s="103"/>
      <c r="G3643" s="103"/>
      <c r="H3643" s="103"/>
      <c r="I3643" s="103"/>
    </row>
    <row r="3644" spans="1:9" s="26" customFormat="1" x14ac:dyDescent="0.25">
      <c r="A3644" s="38"/>
      <c r="C3644" s="38"/>
      <c r="D3644" s="142"/>
      <c r="E3644" s="140"/>
      <c r="F3644" s="103"/>
      <c r="G3644" s="103"/>
      <c r="H3644" s="103"/>
      <c r="I3644" s="103"/>
    </row>
    <row r="3645" spans="1:9" s="26" customFormat="1" x14ac:dyDescent="0.25">
      <c r="A3645" s="38"/>
      <c r="C3645" s="38"/>
      <c r="D3645" s="142"/>
      <c r="E3645" s="140"/>
      <c r="F3645" s="103"/>
      <c r="G3645" s="103"/>
      <c r="H3645" s="103"/>
      <c r="I3645" s="103"/>
    </row>
    <row r="3646" spans="1:9" s="26" customFormat="1" x14ac:dyDescent="0.25">
      <c r="A3646" s="38"/>
      <c r="C3646" s="38"/>
      <c r="D3646" s="142"/>
      <c r="E3646" s="140"/>
      <c r="F3646" s="103"/>
      <c r="G3646" s="103"/>
      <c r="H3646" s="103"/>
      <c r="I3646" s="103"/>
    </row>
    <row r="3647" spans="1:9" s="26" customFormat="1" x14ac:dyDescent="0.25">
      <c r="A3647" s="38"/>
      <c r="C3647" s="38"/>
      <c r="D3647" s="142"/>
      <c r="E3647" s="140"/>
      <c r="F3647" s="103"/>
      <c r="G3647" s="103"/>
      <c r="H3647" s="103"/>
      <c r="I3647" s="103"/>
    </row>
    <row r="3648" spans="1:9" s="26" customFormat="1" x14ac:dyDescent="0.25">
      <c r="A3648" s="38"/>
      <c r="C3648" s="38"/>
      <c r="D3648" s="142"/>
      <c r="E3648" s="140"/>
      <c r="F3648" s="103"/>
      <c r="G3648" s="103"/>
      <c r="H3648" s="103"/>
      <c r="I3648" s="103"/>
    </row>
    <row r="3649" spans="1:9" s="26" customFormat="1" x14ac:dyDescent="0.25">
      <c r="A3649" s="38"/>
      <c r="C3649" s="38"/>
      <c r="D3649" s="142"/>
      <c r="E3649" s="140"/>
      <c r="F3649" s="103"/>
      <c r="G3649" s="103"/>
      <c r="H3649" s="103"/>
      <c r="I3649" s="103"/>
    </row>
    <row r="3650" spans="1:9" s="26" customFormat="1" x14ac:dyDescent="0.25">
      <c r="A3650" s="38"/>
      <c r="C3650" s="38"/>
      <c r="D3650" s="142"/>
      <c r="E3650" s="140"/>
      <c r="F3650" s="103"/>
      <c r="G3650" s="103"/>
      <c r="H3650" s="103"/>
      <c r="I3650" s="103"/>
    </row>
    <row r="3651" spans="1:9" s="26" customFormat="1" x14ac:dyDescent="0.25">
      <c r="A3651" s="38"/>
      <c r="C3651" s="38"/>
      <c r="D3651" s="142"/>
      <c r="E3651" s="140"/>
      <c r="F3651" s="103"/>
      <c r="G3651" s="103"/>
      <c r="H3651" s="103"/>
      <c r="I3651" s="103"/>
    </row>
    <row r="3652" spans="1:9" s="26" customFormat="1" x14ac:dyDescent="0.25">
      <c r="A3652" s="38"/>
      <c r="C3652" s="38"/>
      <c r="D3652" s="142"/>
      <c r="E3652" s="140"/>
      <c r="F3652" s="103"/>
      <c r="G3652" s="103"/>
      <c r="H3652" s="103"/>
      <c r="I3652" s="103"/>
    </row>
    <row r="3653" spans="1:9" s="26" customFormat="1" x14ac:dyDescent="0.25">
      <c r="A3653" s="38"/>
      <c r="C3653" s="38"/>
      <c r="D3653" s="142"/>
      <c r="E3653" s="140"/>
      <c r="F3653" s="103"/>
      <c r="G3653" s="103"/>
      <c r="H3653" s="103"/>
      <c r="I3653" s="103"/>
    </row>
    <row r="3654" spans="1:9" s="26" customFormat="1" x14ac:dyDescent="0.25">
      <c r="A3654" s="38"/>
      <c r="C3654" s="38"/>
      <c r="D3654" s="142"/>
      <c r="E3654" s="140"/>
      <c r="F3654" s="103"/>
      <c r="G3654" s="103"/>
      <c r="H3654" s="103"/>
      <c r="I3654" s="103"/>
    </row>
    <row r="3655" spans="1:9" s="26" customFormat="1" x14ac:dyDescent="0.25">
      <c r="A3655" s="38"/>
      <c r="C3655" s="38"/>
      <c r="D3655" s="142"/>
      <c r="E3655" s="140"/>
      <c r="F3655" s="103"/>
      <c r="G3655" s="103"/>
      <c r="H3655" s="103"/>
      <c r="I3655" s="103"/>
    </row>
    <row r="3656" spans="1:9" s="26" customFormat="1" x14ac:dyDescent="0.25">
      <c r="A3656" s="38"/>
      <c r="C3656" s="38"/>
      <c r="D3656" s="142"/>
      <c r="E3656" s="140"/>
      <c r="F3656" s="103"/>
      <c r="G3656" s="103"/>
      <c r="H3656" s="103"/>
      <c r="I3656" s="103"/>
    </row>
    <row r="3657" spans="1:9" s="26" customFormat="1" x14ac:dyDescent="0.25">
      <c r="A3657" s="38"/>
      <c r="C3657" s="38"/>
      <c r="D3657" s="142"/>
      <c r="E3657" s="140"/>
      <c r="F3657" s="103"/>
      <c r="G3657" s="103"/>
      <c r="H3657" s="103"/>
      <c r="I3657" s="103"/>
    </row>
    <row r="3658" spans="1:9" s="26" customFormat="1" x14ac:dyDescent="0.25">
      <c r="A3658" s="38"/>
      <c r="C3658" s="38"/>
      <c r="D3658" s="142"/>
      <c r="E3658" s="140"/>
      <c r="F3658" s="103"/>
      <c r="G3658" s="103"/>
      <c r="H3658" s="103"/>
      <c r="I3658" s="103"/>
    </row>
    <row r="3659" spans="1:9" s="26" customFormat="1" x14ac:dyDescent="0.25">
      <c r="A3659" s="38"/>
      <c r="C3659" s="38"/>
      <c r="D3659" s="142"/>
      <c r="E3659" s="140"/>
      <c r="F3659" s="103"/>
      <c r="G3659" s="103"/>
      <c r="H3659" s="103"/>
      <c r="I3659" s="103"/>
    </row>
    <row r="3660" spans="1:9" s="26" customFormat="1" x14ac:dyDescent="0.25">
      <c r="A3660" s="38"/>
      <c r="C3660" s="38"/>
      <c r="D3660" s="142"/>
      <c r="E3660" s="140"/>
      <c r="F3660" s="103"/>
      <c r="G3660" s="103"/>
      <c r="H3660" s="103"/>
      <c r="I3660" s="103"/>
    </row>
    <row r="3661" spans="1:9" s="26" customFormat="1" x14ac:dyDescent="0.25">
      <c r="A3661" s="38"/>
      <c r="C3661" s="38"/>
      <c r="D3661" s="142"/>
      <c r="E3661" s="140"/>
      <c r="F3661" s="103"/>
      <c r="G3661" s="103"/>
      <c r="H3661" s="103"/>
      <c r="I3661" s="103"/>
    </row>
    <row r="3662" spans="1:9" s="26" customFormat="1" x14ac:dyDescent="0.25">
      <c r="A3662" s="38"/>
      <c r="C3662" s="38"/>
      <c r="D3662" s="142"/>
      <c r="E3662" s="140"/>
      <c r="F3662" s="103"/>
      <c r="G3662" s="103"/>
      <c r="H3662" s="103"/>
      <c r="I3662" s="103"/>
    </row>
    <row r="3663" spans="1:9" s="26" customFormat="1" x14ac:dyDescent="0.25">
      <c r="A3663" s="38"/>
      <c r="C3663" s="38"/>
      <c r="D3663" s="142"/>
      <c r="E3663" s="140"/>
      <c r="F3663" s="103"/>
      <c r="G3663" s="103"/>
      <c r="H3663" s="103"/>
      <c r="I3663" s="103"/>
    </row>
    <row r="3664" spans="1:9" s="26" customFormat="1" x14ac:dyDescent="0.25">
      <c r="A3664" s="38"/>
      <c r="C3664" s="38"/>
      <c r="D3664" s="142"/>
      <c r="E3664" s="140"/>
      <c r="F3664" s="103"/>
      <c r="G3664" s="103"/>
      <c r="H3664" s="103"/>
      <c r="I3664" s="103"/>
    </row>
    <row r="3665" spans="1:9" s="26" customFormat="1" x14ac:dyDescent="0.25">
      <c r="A3665" s="38"/>
      <c r="C3665" s="38"/>
      <c r="D3665" s="142"/>
      <c r="E3665" s="140"/>
      <c r="F3665" s="103"/>
      <c r="G3665" s="103"/>
      <c r="H3665" s="103"/>
      <c r="I3665" s="103"/>
    </row>
    <row r="3666" spans="1:9" s="26" customFormat="1" x14ac:dyDescent="0.25">
      <c r="A3666" s="38"/>
      <c r="C3666" s="38"/>
      <c r="D3666" s="142"/>
      <c r="E3666" s="140"/>
      <c r="F3666" s="103"/>
      <c r="G3666" s="103"/>
      <c r="H3666" s="103"/>
      <c r="I3666" s="103"/>
    </row>
    <row r="3667" spans="1:9" s="26" customFormat="1" x14ac:dyDescent="0.25">
      <c r="A3667" s="38"/>
      <c r="C3667" s="38"/>
      <c r="D3667" s="142"/>
      <c r="E3667" s="140"/>
      <c r="F3667" s="103"/>
      <c r="G3667" s="103"/>
      <c r="H3667" s="103"/>
      <c r="I3667" s="103"/>
    </row>
    <row r="3668" spans="1:9" s="26" customFormat="1" x14ac:dyDescent="0.25">
      <c r="A3668" s="38"/>
      <c r="C3668" s="38"/>
      <c r="D3668" s="142"/>
      <c r="E3668" s="140"/>
      <c r="F3668" s="103"/>
      <c r="G3668" s="103"/>
      <c r="H3668" s="103"/>
      <c r="I3668" s="103"/>
    </row>
    <row r="3669" spans="1:9" s="26" customFormat="1" x14ac:dyDescent="0.25">
      <c r="A3669" s="38"/>
      <c r="C3669" s="38"/>
      <c r="D3669" s="142"/>
      <c r="E3669" s="140"/>
      <c r="F3669" s="103"/>
      <c r="G3669" s="103"/>
      <c r="H3669" s="103"/>
      <c r="I3669" s="103"/>
    </row>
    <row r="3670" spans="1:9" s="26" customFormat="1" x14ac:dyDescent="0.25">
      <c r="A3670" s="38"/>
      <c r="C3670" s="38"/>
      <c r="D3670" s="142"/>
      <c r="E3670" s="140"/>
      <c r="F3670" s="103"/>
      <c r="G3670" s="103"/>
      <c r="H3670" s="103"/>
      <c r="I3670" s="103"/>
    </row>
    <row r="3671" spans="1:9" s="26" customFormat="1" x14ac:dyDescent="0.25">
      <c r="A3671" s="38"/>
      <c r="C3671" s="38"/>
      <c r="D3671" s="142"/>
      <c r="E3671" s="140"/>
      <c r="F3671" s="103"/>
      <c r="G3671" s="103"/>
      <c r="H3671" s="103"/>
      <c r="I3671" s="103"/>
    </row>
    <row r="3672" spans="1:9" s="26" customFormat="1" x14ac:dyDescent="0.25">
      <c r="A3672" s="38"/>
      <c r="C3672" s="38"/>
      <c r="D3672" s="142"/>
      <c r="E3672" s="140"/>
      <c r="F3672" s="103"/>
      <c r="G3672" s="103"/>
      <c r="H3672" s="103"/>
      <c r="I3672" s="103"/>
    </row>
    <row r="3673" spans="1:9" s="26" customFormat="1" x14ac:dyDescent="0.25">
      <c r="A3673" s="38"/>
      <c r="C3673" s="38"/>
      <c r="D3673" s="142"/>
      <c r="E3673" s="140"/>
      <c r="F3673" s="103"/>
      <c r="G3673" s="103"/>
      <c r="H3673" s="103"/>
      <c r="I3673" s="103"/>
    </row>
    <row r="3674" spans="1:9" s="26" customFormat="1" x14ac:dyDescent="0.25">
      <c r="A3674" s="38"/>
      <c r="C3674" s="38"/>
      <c r="D3674" s="142"/>
      <c r="E3674" s="140"/>
      <c r="F3674" s="103"/>
      <c r="G3674" s="103"/>
      <c r="H3674" s="103"/>
      <c r="I3674" s="103"/>
    </row>
    <row r="3675" spans="1:9" s="26" customFormat="1" x14ac:dyDescent="0.25">
      <c r="A3675" s="38"/>
      <c r="C3675" s="38"/>
      <c r="D3675" s="142"/>
      <c r="E3675" s="140"/>
      <c r="F3675" s="103"/>
      <c r="G3675" s="103"/>
      <c r="H3675" s="103"/>
      <c r="I3675" s="103"/>
    </row>
    <row r="3676" spans="1:9" s="26" customFormat="1" x14ac:dyDescent="0.25">
      <c r="A3676" s="38"/>
      <c r="C3676" s="38"/>
      <c r="D3676" s="142"/>
      <c r="E3676" s="140"/>
      <c r="F3676" s="103"/>
      <c r="G3676" s="103"/>
      <c r="H3676" s="103"/>
      <c r="I3676" s="103"/>
    </row>
    <row r="3677" spans="1:9" s="26" customFormat="1" x14ac:dyDescent="0.25">
      <c r="A3677" s="38"/>
      <c r="C3677" s="38"/>
      <c r="D3677" s="142"/>
      <c r="E3677" s="140"/>
      <c r="F3677" s="103"/>
      <c r="G3677" s="103"/>
      <c r="H3677" s="103"/>
      <c r="I3677" s="103"/>
    </row>
    <row r="3678" spans="1:9" s="26" customFormat="1" x14ac:dyDescent="0.25">
      <c r="A3678" s="38"/>
      <c r="C3678" s="38"/>
      <c r="D3678" s="142"/>
      <c r="E3678" s="140"/>
      <c r="F3678" s="103"/>
      <c r="G3678" s="103"/>
      <c r="H3678" s="103"/>
      <c r="I3678" s="103"/>
    </row>
    <row r="3679" spans="1:9" s="26" customFormat="1" x14ac:dyDescent="0.25">
      <c r="A3679" s="38"/>
      <c r="C3679" s="38"/>
      <c r="D3679" s="142"/>
      <c r="E3679" s="140"/>
      <c r="F3679" s="103"/>
      <c r="G3679" s="103"/>
      <c r="H3679" s="103"/>
      <c r="I3679" s="103"/>
    </row>
    <row r="3680" spans="1:9" s="26" customFormat="1" x14ac:dyDescent="0.25">
      <c r="A3680" s="38"/>
      <c r="C3680" s="38"/>
      <c r="D3680" s="142"/>
      <c r="E3680" s="140"/>
      <c r="F3680" s="103"/>
      <c r="G3680" s="103"/>
      <c r="H3680" s="103"/>
      <c r="I3680" s="103"/>
    </row>
    <row r="3681" spans="1:9" s="26" customFormat="1" x14ac:dyDescent="0.25">
      <c r="A3681" s="38"/>
      <c r="C3681" s="38"/>
      <c r="D3681" s="142"/>
      <c r="E3681" s="140"/>
      <c r="F3681" s="103"/>
      <c r="G3681" s="103"/>
      <c r="H3681" s="103"/>
      <c r="I3681" s="103"/>
    </row>
    <row r="3682" spans="1:9" s="26" customFormat="1" x14ac:dyDescent="0.25">
      <c r="A3682" s="38"/>
      <c r="C3682" s="38"/>
      <c r="D3682" s="142"/>
      <c r="E3682" s="140"/>
      <c r="F3682" s="103"/>
      <c r="G3682" s="103"/>
      <c r="H3682" s="103"/>
      <c r="I3682" s="103"/>
    </row>
    <row r="3683" spans="1:9" s="26" customFormat="1" x14ac:dyDescent="0.25">
      <c r="A3683" s="38"/>
      <c r="C3683" s="38"/>
      <c r="D3683" s="142"/>
      <c r="E3683" s="140"/>
      <c r="F3683" s="103"/>
      <c r="G3683" s="103"/>
      <c r="H3683" s="103"/>
      <c r="I3683" s="103"/>
    </row>
    <row r="3684" spans="1:9" s="26" customFormat="1" x14ac:dyDescent="0.25">
      <c r="A3684" s="38"/>
      <c r="C3684" s="38"/>
      <c r="D3684" s="142"/>
      <c r="E3684" s="140"/>
      <c r="F3684" s="103"/>
      <c r="G3684" s="103"/>
      <c r="H3684" s="103"/>
      <c r="I3684" s="103"/>
    </row>
    <row r="3685" spans="1:9" s="26" customFormat="1" x14ac:dyDescent="0.25">
      <c r="A3685" s="38"/>
      <c r="C3685" s="38"/>
      <c r="D3685" s="142"/>
      <c r="E3685" s="140"/>
      <c r="F3685" s="103"/>
      <c r="G3685" s="103"/>
      <c r="H3685" s="103"/>
      <c r="I3685" s="103"/>
    </row>
    <row r="3686" spans="1:9" s="26" customFormat="1" x14ac:dyDescent="0.25">
      <c r="A3686" s="38"/>
      <c r="C3686" s="38"/>
      <c r="D3686" s="142"/>
      <c r="E3686" s="140"/>
      <c r="F3686" s="103"/>
      <c r="G3686" s="103"/>
      <c r="H3686" s="103"/>
      <c r="I3686" s="103"/>
    </row>
    <row r="3687" spans="1:9" s="26" customFormat="1" x14ac:dyDescent="0.25">
      <c r="A3687" s="38"/>
      <c r="C3687" s="38"/>
      <c r="D3687" s="142"/>
      <c r="E3687" s="140"/>
      <c r="F3687" s="103"/>
      <c r="G3687" s="103"/>
      <c r="H3687" s="103"/>
      <c r="I3687" s="103"/>
    </row>
    <row r="3688" spans="1:9" s="26" customFormat="1" x14ac:dyDescent="0.25">
      <c r="A3688" s="38"/>
      <c r="C3688" s="38"/>
      <c r="D3688" s="142"/>
      <c r="E3688" s="140"/>
      <c r="F3688" s="103"/>
      <c r="G3688" s="103"/>
      <c r="H3688" s="103"/>
      <c r="I3688" s="103"/>
    </row>
    <row r="3689" spans="1:9" s="26" customFormat="1" x14ac:dyDescent="0.25">
      <c r="A3689" s="38"/>
      <c r="C3689" s="38"/>
      <c r="D3689" s="142"/>
      <c r="E3689" s="140"/>
      <c r="F3689" s="103"/>
      <c r="G3689" s="103"/>
      <c r="H3689" s="103"/>
      <c r="I3689" s="103"/>
    </row>
    <row r="3690" spans="1:9" s="26" customFormat="1" x14ac:dyDescent="0.25">
      <c r="A3690" s="38"/>
      <c r="C3690" s="38"/>
      <c r="D3690" s="142"/>
      <c r="E3690" s="140"/>
      <c r="F3690" s="103"/>
      <c r="G3690" s="103"/>
      <c r="H3690" s="103"/>
      <c r="I3690" s="103"/>
    </row>
    <row r="3691" spans="1:9" s="26" customFormat="1" x14ac:dyDescent="0.25">
      <c r="A3691" s="38"/>
      <c r="C3691" s="38"/>
      <c r="D3691" s="142"/>
      <c r="E3691" s="140"/>
      <c r="F3691" s="103"/>
      <c r="G3691" s="103"/>
      <c r="H3691" s="103"/>
      <c r="I3691" s="103"/>
    </row>
    <row r="3692" spans="1:9" s="26" customFormat="1" x14ac:dyDescent="0.25">
      <c r="A3692" s="38"/>
      <c r="C3692" s="38"/>
      <c r="D3692" s="142"/>
      <c r="E3692" s="140"/>
      <c r="F3692" s="103"/>
      <c r="G3692" s="103"/>
      <c r="H3692" s="103"/>
      <c r="I3692" s="103"/>
    </row>
    <row r="3693" spans="1:9" s="26" customFormat="1" x14ac:dyDescent="0.25">
      <c r="A3693" s="38"/>
      <c r="C3693" s="38"/>
      <c r="D3693" s="142"/>
      <c r="E3693" s="140"/>
      <c r="F3693" s="103"/>
      <c r="G3693" s="103"/>
      <c r="H3693" s="103"/>
      <c r="I3693" s="103"/>
    </row>
    <row r="3694" spans="1:9" s="26" customFormat="1" x14ac:dyDescent="0.25">
      <c r="A3694" s="38"/>
      <c r="C3694" s="38"/>
      <c r="D3694" s="142"/>
      <c r="E3694" s="140"/>
      <c r="F3694" s="103"/>
      <c r="G3694" s="103"/>
      <c r="H3694" s="103"/>
      <c r="I3694" s="103"/>
    </row>
    <row r="3695" spans="1:9" s="26" customFormat="1" x14ac:dyDescent="0.25">
      <c r="A3695" s="38"/>
      <c r="C3695" s="38"/>
      <c r="D3695" s="142"/>
      <c r="E3695" s="140"/>
      <c r="F3695" s="103"/>
      <c r="G3695" s="103"/>
      <c r="H3695" s="103"/>
      <c r="I3695" s="103"/>
    </row>
    <row r="3696" spans="1:9" s="26" customFormat="1" x14ac:dyDescent="0.25">
      <c r="A3696" s="38"/>
      <c r="C3696" s="38"/>
      <c r="D3696" s="142"/>
      <c r="E3696" s="140"/>
      <c r="F3696" s="103"/>
      <c r="G3696" s="103"/>
      <c r="H3696" s="103"/>
      <c r="I3696" s="103"/>
    </row>
    <row r="3697" spans="1:9" s="26" customFormat="1" x14ac:dyDescent="0.25">
      <c r="A3697" s="38"/>
      <c r="C3697" s="38"/>
      <c r="D3697" s="142"/>
      <c r="E3697" s="140"/>
      <c r="F3697" s="103"/>
      <c r="G3697" s="103"/>
      <c r="H3697" s="103"/>
      <c r="I3697" s="103"/>
    </row>
    <row r="3698" spans="1:9" s="26" customFormat="1" x14ac:dyDescent="0.25">
      <c r="A3698" s="38"/>
      <c r="C3698" s="38"/>
      <c r="D3698" s="142"/>
      <c r="E3698" s="140"/>
      <c r="F3698" s="103"/>
      <c r="G3698" s="103"/>
      <c r="H3698" s="103"/>
      <c r="I3698" s="103"/>
    </row>
    <row r="3699" spans="1:9" s="26" customFormat="1" x14ac:dyDescent="0.25">
      <c r="A3699" s="38"/>
      <c r="C3699" s="38"/>
      <c r="D3699" s="142"/>
      <c r="E3699" s="140"/>
      <c r="F3699" s="103"/>
      <c r="G3699" s="103"/>
      <c r="H3699" s="103"/>
      <c r="I3699" s="103"/>
    </row>
    <row r="3700" spans="1:9" s="26" customFormat="1" x14ac:dyDescent="0.25">
      <c r="A3700" s="38"/>
      <c r="C3700" s="38"/>
      <c r="D3700" s="142"/>
      <c r="E3700" s="140"/>
      <c r="F3700" s="103"/>
      <c r="G3700" s="103"/>
      <c r="H3700" s="103"/>
      <c r="I3700" s="103"/>
    </row>
    <row r="3701" spans="1:9" s="26" customFormat="1" x14ac:dyDescent="0.25">
      <c r="A3701" s="38"/>
      <c r="C3701" s="38"/>
      <c r="D3701" s="142"/>
      <c r="E3701" s="140"/>
      <c r="F3701" s="103"/>
      <c r="G3701" s="103"/>
      <c r="H3701" s="103"/>
      <c r="I3701" s="103"/>
    </row>
    <row r="3702" spans="1:9" s="26" customFormat="1" x14ac:dyDescent="0.25">
      <c r="A3702" s="38"/>
      <c r="C3702" s="38"/>
      <c r="D3702" s="142"/>
      <c r="E3702" s="140"/>
      <c r="F3702" s="103"/>
      <c r="G3702" s="103"/>
      <c r="H3702" s="103"/>
      <c r="I3702" s="103"/>
    </row>
    <row r="3703" spans="1:9" s="26" customFormat="1" x14ac:dyDescent="0.25">
      <c r="A3703" s="38"/>
      <c r="C3703" s="38"/>
      <c r="D3703" s="142"/>
      <c r="E3703" s="140"/>
      <c r="F3703" s="103"/>
      <c r="G3703" s="103"/>
      <c r="H3703" s="103"/>
      <c r="I3703" s="103"/>
    </row>
    <row r="3704" spans="1:9" s="26" customFormat="1" x14ac:dyDescent="0.25">
      <c r="A3704" s="38"/>
      <c r="C3704" s="38"/>
      <c r="D3704" s="142"/>
      <c r="E3704" s="140"/>
      <c r="F3704" s="103"/>
      <c r="G3704" s="103"/>
      <c r="H3704" s="103"/>
      <c r="I3704" s="103"/>
    </row>
    <row r="3705" spans="1:9" s="26" customFormat="1" x14ac:dyDescent="0.25">
      <c r="A3705" s="38"/>
      <c r="C3705" s="38"/>
      <c r="D3705" s="142"/>
      <c r="E3705" s="140"/>
      <c r="F3705" s="103"/>
      <c r="G3705" s="103"/>
      <c r="H3705" s="103"/>
      <c r="I3705" s="103"/>
    </row>
    <row r="3706" spans="1:9" s="26" customFormat="1" x14ac:dyDescent="0.25">
      <c r="A3706" s="38"/>
      <c r="C3706" s="38"/>
      <c r="D3706" s="142"/>
      <c r="E3706" s="140"/>
      <c r="F3706" s="103"/>
      <c r="G3706" s="103"/>
      <c r="H3706" s="103"/>
      <c r="I3706" s="103"/>
    </row>
    <row r="3707" spans="1:9" s="26" customFormat="1" x14ac:dyDescent="0.25">
      <c r="A3707" s="38"/>
      <c r="C3707" s="38"/>
      <c r="D3707" s="142"/>
      <c r="E3707" s="140"/>
      <c r="F3707" s="103"/>
      <c r="G3707" s="103"/>
      <c r="H3707" s="103"/>
      <c r="I3707" s="103"/>
    </row>
    <row r="3708" spans="1:9" s="26" customFormat="1" x14ac:dyDescent="0.25">
      <c r="A3708" s="38"/>
      <c r="C3708" s="38"/>
      <c r="D3708" s="142"/>
      <c r="E3708" s="140"/>
      <c r="F3708" s="103"/>
      <c r="G3708" s="103"/>
      <c r="H3708" s="103"/>
      <c r="I3708" s="103"/>
    </row>
    <row r="3709" spans="1:9" s="26" customFormat="1" x14ac:dyDescent="0.25">
      <c r="A3709" s="38"/>
      <c r="C3709" s="38"/>
      <c r="D3709" s="142"/>
      <c r="E3709" s="140"/>
      <c r="F3709" s="103"/>
      <c r="G3709" s="103"/>
      <c r="H3709" s="103"/>
      <c r="I3709" s="103"/>
    </row>
    <row r="3710" spans="1:9" s="26" customFormat="1" x14ac:dyDescent="0.25">
      <c r="A3710" s="38"/>
      <c r="C3710" s="38"/>
      <c r="D3710" s="142"/>
      <c r="E3710" s="140"/>
      <c r="F3710" s="103"/>
      <c r="G3710" s="103"/>
      <c r="H3710" s="103"/>
      <c r="I3710" s="103"/>
    </row>
    <row r="3711" spans="1:9" s="26" customFormat="1" x14ac:dyDescent="0.25">
      <c r="A3711" s="38"/>
      <c r="C3711" s="38"/>
      <c r="D3711" s="142"/>
      <c r="E3711" s="140"/>
      <c r="F3711" s="103"/>
      <c r="G3711" s="103"/>
      <c r="H3711" s="103"/>
      <c r="I3711" s="103"/>
    </row>
    <row r="3712" spans="1:9" s="26" customFormat="1" x14ac:dyDescent="0.25">
      <c r="A3712" s="38"/>
      <c r="C3712" s="38"/>
      <c r="D3712" s="142"/>
      <c r="E3712" s="140"/>
      <c r="F3712" s="103"/>
      <c r="G3712" s="103"/>
      <c r="H3712" s="103"/>
      <c r="I3712" s="103"/>
    </row>
    <row r="3713" spans="1:9" s="26" customFormat="1" x14ac:dyDescent="0.25">
      <c r="A3713" s="38"/>
      <c r="C3713" s="38"/>
      <c r="D3713" s="142"/>
      <c r="E3713" s="140"/>
      <c r="F3713" s="103"/>
      <c r="G3713" s="103"/>
      <c r="H3713" s="103"/>
      <c r="I3713" s="103"/>
    </row>
    <row r="3714" spans="1:9" s="26" customFormat="1" x14ac:dyDescent="0.25">
      <c r="A3714" s="38"/>
      <c r="C3714" s="38"/>
      <c r="D3714" s="142"/>
      <c r="E3714" s="140"/>
      <c r="F3714" s="103"/>
      <c r="G3714" s="103"/>
      <c r="H3714" s="103"/>
      <c r="I3714" s="103"/>
    </row>
    <row r="3715" spans="1:9" s="26" customFormat="1" x14ac:dyDescent="0.25">
      <c r="A3715" s="38"/>
      <c r="C3715" s="38"/>
      <c r="D3715" s="142"/>
      <c r="E3715" s="140"/>
      <c r="F3715" s="103"/>
      <c r="G3715" s="103"/>
      <c r="H3715" s="103"/>
      <c r="I3715" s="103"/>
    </row>
    <row r="3716" spans="1:9" s="26" customFormat="1" x14ac:dyDescent="0.25">
      <c r="A3716" s="38"/>
      <c r="C3716" s="38"/>
      <c r="D3716" s="142"/>
      <c r="E3716" s="140"/>
      <c r="F3716" s="103"/>
      <c r="G3716" s="103"/>
      <c r="H3716" s="103"/>
      <c r="I3716" s="103"/>
    </row>
    <row r="3717" spans="1:9" s="26" customFormat="1" x14ac:dyDescent="0.25">
      <c r="A3717" s="38"/>
      <c r="C3717" s="38"/>
      <c r="D3717" s="142"/>
      <c r="E3717" s="140"/>
      <c r="F3717" s="103"/>
      <c r="G3717" s="103"/>
      <c r="H3717" s="103"/>
      <c r="I3717" s="103"/>
    </row>
    <row r="3718" spans="1:9" s="26" customFormat="1" x14ac:dyDescent="0.25">
      <c r="A3718" s="38"/>
      <c r="C3718" s="38"/>
      <c r="D3718" s="142"/>
      <c r="E3718" s="140"/>
      <c r="F3718" s="103"/>
      <c r="G3718" s="103"/>
      <c r="H3718" s="103"/>
      <c r="I3718" s="103"/>
    </row>
    <row r="3719" spans="1:9" s="26" customFormat="1" x14ac:dyDescent="0.25">
      <c r="A3719" s="38"/>
      <c r="C3719" s="38"/>
      <c r="D3719" s="142"/>
      <c r="E3719" s="140"/>
      <c r="F3719" s="103"/>
      <c r="G3719" s="103"/>
      <c r="H3719" s="103"/>
      <c r="I3719" s="103"/>
    </row>
    <row r="3720" spans="1:9" s="26" customFormat="1" x14ac:dyDescent="0.25">
      <c r="A3720" s="38"/>
      <c r="C3720" s="38"/>
      <c r="D3720" s="142"/>
      <c r="E3720" s="140"/>
      <c r="F3720" s="103"/>
      <c r="G3720" s="103"/>
      <c r="H3720" s="103"/>
      <c r="I3720" s="103"/>
    </row>
    <row r="3721" spans="1:9" s="26" customFormat="1" x14ac:dyDescent="0.25">
      <c r="A3721" s="38"/>
      <c r="C3721" s="38"/>
      <c r="D3721" s="142"/>
      <c r="E3721" s="140"/>
      <c r="F3721" s="103"/>
      <c r="G3721" s="103"/>
      <c r="H3721" s="103"/>
      <c r="I3721" s="103"/>
    </row>
    <row r="3722" spans="1:9" s="26" customFormat="1" x14ac:dyDescent="0.25">
      <c r="A3722" s="38"/>
      <c r="C3722" s="38"/>
      <c r="D3722" s="142"/>
      <c r="E3722" s="140"/>
      <c r="F3722" s="103"/>
      <c r="G3722" s="103"/>
      <c r="H3722" s="103"/>
      <c r="I3722" s="103"/>
    </row>
    <row r="3723" spans="1:9" s="26" customFormat="1" x14ac:dyDescent="0.25">
      <c r="A3723" s="38"/>
      <c r="C3723" s="38"/>
      <c r="D3723" s="142"/>
      <c r="E3723" s="140"/>
      <c r="F3723" s="103"/>
      <c r="G3723" s="103"/>
      <c r="H3723" s="103"/>
      <c r="I3723" s="103"/>
    </row>
    <row r="3724" spans="1:9" s="26" customFormat="1" x14ac:dyDescent="0.25">
      <c r="A3724" s="38"/>
      <c r="C3724" s="38"/>
      <c r="D3724" s="142"/>
      <c r="E3724" s="140"/>
      <c r="F3724" s="103"/>
      <c r="G3724" s="103"/>
      <c r="H3724" s="103"/>
      <c r="I3724" s="103"/>
    </row>
    <row r="3725" spans="1:9" s="26" customFormat="1" x14ac:dyDescent="0.25">
      <c r="A3725" s="38"/>
      <c r="C3725" s="38"/>
      <c r="D3725" s="142"/>
      <c r="E3725" s="140"/>
      <c r="F3725" s="103"/>
      <c r="G3725" s="103"/>
      <c r="H3725" s="103"/>
      <c r="I3725" s="103"/>
    </row>
    <row r="3726" spans="1:9" s="26" customFormat="1" x14ac:dyDescent="0.25">
      <c r="A3726" s="38"/>
      <c r="C3726" s="38"/>
      <c r="D3726" s="142"/>
      <c r="E3726" s="140"/>
      <c r="F3726" s="103"/>
      <c r="G3726" s="103"/>
      <c r="H3726" s="103"/>
      <c r="I3726" s="103"/>
    </row>
    <row r="3727" spans="1:9" s="26" customFormat="1" x14ac:dyDescent="0.25">
      <c r="A3727" s="38"/>
      <c r="C3727" s="38"/>
      <c r="D3727" s="142"/>
      <c r="E3727" s="140"/>
      <c r="F3727" s="103"/>
      <c r="G3727" s="103"/>
      <c r="H3727" s="103"/>
      <c r="I3727" s="103"/>
    </row>
    <row r="3728" spans="1:9" s="26" customFormat="1" x14ac:dyDescent="0.25">
      <c r="A3728" s="38"/>
      <c r="C3728" s="38"/>
      <c r="D3728" s="142"/>
      <c r="E3728" s="140"/>
      <c r="F3728" s="103"/>
      <c r="G3728" s="103"/>
      <c r="H3728" s="103"/>
      <c r="I3728" s="103"/>
    </row>
    <row r="3729" spans="1:9" s="26" customFormat="1" x14ac:dyDescent="0.25">
      <c r="A3729" s="38"/>
      <c r="C3729" s="38"/>
      <c r="D3729" s="142"/>
      <c r="E3729" s="140"/>
      <c r="F3729" s="103"/>
      <c r="G3729" s="103"/>
      <c r="H3729" s="103"/>
      <c r="I3729" s="103"/>
    </row>
    <row r="3730" spans="1:9" s="26" customFormat="1" x14ac:dyDescent="0.25">
      <c r="A3730" s="38"/>
      <c r="C3730" s="38"/>
      <c r="D3730" s="142"/>
      <c r="E3730" s="140"/>
      <c r="F3730" s="103"/>
      <c r="G3730" s="103"/>
      <c r="H3730" s="103"/>
      <c r="I3730" s="103"/>
    </row>
    <row r="3731" spans="1:9" s="26" customFormat="1" x14ac:dyDescent="0.25">
      <c r="A3731" s="38"/>
      <c r="C3731" s="38"/>
      <c r="D3731" s="142"/>
      <c r="E3731" s="140"/>
      <c r="F3731" s="103"/>
      <c r="G3731" s="103"/>
      <c r="H3731" s="103"/>
      <c r="I3731" s="103"/>
    </row>
    <row r="3732" spans="1:9" s="26" customFormat="1" x14ac:dyDescent="0.25">
      <c r="A3732" s="38"/>
      <c r="C3732" s="38"/>
      <c r="D3732" s="142"/>
      <c r="E3732" s="140"/>
      <c r="F3732" s="103"/>
      <c r="G3732" s="103"/>
      <c r="H3732" s="103"/>
      <c r="I3732" s="103"/>
    </row>
    <row r="3733" spans="1:9" s="26" customFormat="1" x14ac:dyDescent="0.25">
      <c r="A3733" s="38"/>
      <c r="C3733" s="38"/>
      <c r="D3733" s="142"/>
      <c r="E3733" s="140"/>
      <c r="F3733" s="103"/>
      <c r="G3733" s="103"/>
      <c r="H3733" s="103"/>
      <c r="I3733" s="103"/>
    </row>
    <row r="3734" spans="1:9" s="26" customFormat="1" x14ac:dyDescent="0.25">
      <c r="A3734" s="38"/>
      <c r="C3734" s="38"/>
      <c r="D3734" s="142"/>
      <c r="E3734" s="140"/>
      <c r="F3734" s="103"/>
      <c r="G3734" s="103"/>
      <c r="H3734" s="103"/>
      <c r="I3734" s="103"/>
    </row>
    <row r="3735" spans="1:9" s="26" customFormat="1" x14ac:dyDescent="0.25">
      <c r="A3735" s="38"/>
      <c r="C3735" s="38"/>
      <c r="D3735" s="142"/>
      <c r="E3735" s="140"/>
      <c r="F3735" s="103"/>
      <c r="G3735" s="103"/>
      <c r="H3735" s="103"/>
      <c r="I3735" s="103"/>
    </row>
    <row r="3736" spans="1:9" s="26" customFormat="1" x14ac:dyDescent="0.25">
      <c r="A3736" s="38"/>
      <c r="C3736" s="38"/>
      <c r="D3736" s="142"/>
      <c r="E3736" s="140"/>
      <c r="F3736" s="103"/>
      <c r="G3736" s="103"/>
      <c r="H3736" s="103"/>
      <c r="I3736" s="103"/>
    </row>
    <row r="3737" spans="1:9" s="26" customFormat="1" x14ac:dyDescent="0.25">
      <c r="A3737" s="38"/>
      <c r="C3737" s="38"/>
      <c r="D3737" s="142"/>
      <c r="E3737" s="140"/>
      <c r="F3737" s="103"/>
      <c r="G3737" s="103"/>
      <c r="H3737" s="103"/>
      <c r="I3737" s="103"/>
    </row>
    <row r="3738" spans="1:9" s="26" customFormat="1" x14ac:dyDescent="0.25">
      <c r="A3738" s="38"/>
      <c r="C3738" s="38"/>
      <c r="D3738" s="142"/>
      <c r="E3738" s="140"/>
      <c r="F3738" s="103"/>
      <c r="G3738" s="103"/>
      <c r="H3738" s="103"/>
      <c r="I3738" s="103"/>
    </row>
    <row r="3739" spans="1:9" s="26" customFormat="1" x14ac:dyDescent="0.25">
      <c r="A3739" s="38"/>
      <c r="C3739" s="38"/>
      <c r="D3739" s="142"/>
      <c r="E3739" s="140"/>
      <c r="F3739" s="103"/>
      <c r="G3739" s="103"/>
      <c r="H3739" s="103"/>
      <c r="I3739" s="103"/>
    </row>
    <row r="3740" spans="1:9" s="26" customFormat="1" x14ac:dyDescent="0.25">
      <c r="A3740" s="38"/>
      <c r="C3740" s="38"/>
      <c r="D3740" s="142"/>
      <c r="E3740" s="140"/>
      <c r="F3740" s="103"/>
      <c r="G3740" s="103"/>
      <c r="H3740" s="103"/>
      <c r="I3740" s="103"/>
    </row>
    <row r="3741" spans="1:9" s="26" customFormat="1" x14ac:dyDescent="0.25">
      <c r="A3741" s="38"/>
      <c r="C3741" s="38"/>
      <c r="D3741" s="142"/>
      <c r="E3741" s="140"/>
      <c r="F3741" s="103"/>
      <c r="G3741" s="103"/>
      <c r="H3741" s="103"/>
      <c r="I3741" s="103"/>
    </row>
    <row r="3742" spans="1:9" s="26" customFormat="1" x14ac:dyDescent="0.25">
      <c r="A3742" s="38"/>
      <c r="C3742" s="38"/>
      <c r="D3742" s="142"/>
      <c r="E3742" s="140"/>
      <c r="F3742" s="103"/>
      <c r="G3742" s="103"/>
      <c r="H3742" s="103"/>
      <c r="I3742" s="103"/>
    </row>
    <row r="3743" spans="1:9" s="26" customFormat="1" x14ac:dyDescent="0.25">
      <c r="A3743" s="38"/>
      <c r="C3743" s="38"/>
      <c r="D3743" s="142"/>
      <c r="E3743" s="140"/>
      <c r="F3743" s="103"/>
      <c r="G3743" s="103"/>
      <c r="H3743" s="103"/>
      <c r="I3743" s="103"/>
    </row>
    <row r="3744" spans="1:9" s="26" customFormat="1" x14ac:dyDescent="0.25">
      <c r="A3744" s="38"/>
      <c r="C3744" s="38"/>
      <c r="D3744" s="142"/>
      <c r="E3744" s="140"/>
      <c r="F3744" s="103"/>
      <c r="G3744" s="103"/>
      <c r="H3744" s="103"/>
      <c r="I3744" s="103"/>
    </row>
    <row r="3745" spans="1:9" s="26" customFormat="1" x14ac:dyDescent="0.25">
      <c r="A3745" s="38"/>
      <c r="C3745" s="38"/>
      <c r="D3745" s="142"/>
      <c r="E3745" s="140"/>
      <c r="F3745" s="103"/>
      <c r="G3745" s="103"/>
      <c r="H3745" s="103"/>
      <c r="I3745" s="103"/>
    </row>
    <row r="3746" spans="1:9" s="26" customFormat="1" x14ac:dyDescent="0.25">
      <c r="A3746" s="38"/>
      <c r="C3746" s="38"/>
      <c r="D3746" s="142"/>
      <c r="E3746" s="140"/>
      <c r="F3746" s="103"/>
      <c r="G3746" s="103"/>
      <c r="H3746" s="103"/>
      <c r="I3746" s="103"/>
    </row>
    <row r="3747" spans="1:9" s="26" customFormat="1" x14ac:dyDescent="0.25">
      <c r="A3747" s="38"/>
      <c r="C3747" s="38"/>
      <c r="D3747" s="142"/>
      <c r="E3747" s="140"/>
      <c r="F3747" s="103"/>
      <c r="G3747" s="103"/>
      <c r="H3747" s="103"/>
      <c r="I3747" s="103"/>
    </row>
    <row r="3748" spans="1:9" s="26" customFormat="1" x14ac:dyDescent="0.25">
      <c r="A3748" s="38"/>
      <c r="C3748" s="38"/>
      <c r="D3748" s="142"/>
      <c r="E3748" s="140"/>
      <c r="F3748" s="103"/>
      <c r="G3748" s="103"/>
      <c r="H3748" s="103"/>
      <c r="I3748" s="103"/>
    </row>
    <row r="3749" spans="1:9" s="26" customFormat="1" x14ac:dyDescent="0.25">
      <c r="A3749" s="38"/>
      <c r="C3749" s="38"/>
      <c r="D3749" s="142"/>
      <c r="E3749" s="140"/>
      <c r="F3749" s="103"/>
      <c r="G3749" s="103"/>
      <c r="H3749" s="103"/>
      <c r="I3749" s="103"/>
    </row>
    <row r="3750" spans="1:9" s="26" customFormat="1" x14ac:dyDescent="0.25">
      <c r="A3750" s="38"/>
      <c r="C3750" s="38"/>
      <c r="D3750" s="142"/>
      <c r="E3750" s="140"/>
      <c r="F3750" s="103"/>
      <c r="G3750" s="103"/>
      <c r="H3750" s="103"/>
      <c r="I3750" s="103"/>
    </row>
    <row r="3751" spans="1:9" s="26" customFormat="1" x14ac:dyDescent="0.25">
      <c r="A3751" s="38"/>
      <c r="C3751" s="38"/>
      <c r="D3751" s="142"/>
      <c r="E3751" s="140"/>
      <c r="F3751" s="103"/>
      <c r="G3751" s="103"/>
      <c r="H3751" s="103"/>
      <c r="I3751" s="103"/>
    </row>
    <row r="3752" spans="1:9" s="26" customFormat="1" x14ac:dyDescent="0.25">
      <c r="A3752" s="38"/>
      <c r="C3752" s="38"/>
      <c r="D3752" s="142"/>
      <c r="E3752" s="140"/>
      <c r="F3752" s="103"/>
      <c r="G3752" s="103"/>
      <c r="H3752" s="103"/>
      <c r="I3752" s="103"/>
    </row>
    <row r="3753" spans="1:9" s="26" customFormat="1" x14ac:dyDescent="0.25">
      <c r="A3753" s="38"/>
      <c r="C3753" s="38"/>
      <c r="D3753" s="142"/>
      <c r="E3753" s="140"/>
      <c r="F3753" s="103"/>
      <c r="G3753" s="103"/>
      <c r="H3753" s="103"/>
      <c r="I3753" s="103"/>
    </row>
    <row r="3754" spans="1:9" s="26" customFormat="1" x14ac:dyDescent="0.25">
      <c r="A3754" s="38"/>
      <c r="C3754" s="38"/>
      <c r="D3754" s="142"/>
      <c r="E3754" s="140"/>
      <c r="F3754" s="103"/>
      <c r="G3754" s="103"/>
      <c r="H3754" s="103"/>
      <c r="I3754" s="103"/>
    </row>
    <row r="3755" spans="1:9" s="26" customFormat="1" x14ac:dyDescent="0.25">
      <c r="A3755" s="38"/>
      <c r="C3755" s="38"/>
      <c r="D3755" s="142"/>
      <c r="E3755" s="140"/>
      <c r="F3755" s="103"/>
      <c r="G3755" s="103"/>
      <c r="H3755" s="103"/>
      <c r="I3755" s="103"/>
    </row>
    <row r="3756" spans="1:9" s="26" customFormat="1" x14ac:dyDescent="0.25">
      <c r="A3756" s="38"/>
      <c r="C3756" s="38"/>
      <c r="D3756" s="142"/>
      <c r="E3756" s="140"/>
      <c r="F3756" s="103"/>
      <c r="G3756" s="103"/>
      <c r="H3756" s="103"/>
      <c r="I3756" s="103"/>
    </row>
    <row r="3757" spans="1:9" s="26" customFormat="1" x14ac:dyDescent="0.25">
      <c r="A3757" s="38"/>
      <c r="C3757" s="38"/>
      <c r="D3757" s="142"/>
      <c r="E3757" s="140"/>
      <c r="F3757" s="103"/>
      <c r="G3757" s="103"/>
      <c r="H3757" s="103"/>
      <c r="I3757" s="103"/>
    </row>
    <row r="3758" spans="1:9" s="26" customFormat="1" x14ac:dyDescent="0.25">
      <c r="A3758" s="38"/>
      <c r="C3758" s="38"/>
      <c r="D3758" s="142"/>
      <c r="E3758" s="140"/>
      <c r="F3758" s="103"/>
      <c r="G3758" s="103"/>
      <c r="H3758" s="103"/>
      <c r="I3758" s="103"/>
    </row>
    <row r="3759" spans="1:9" s="26" customFormat="1" x14ac:dyDescent="0.25">
      <c r="A3759" s="38"/>
      <c r="C3759" s="38"/>
      <c r="D3759" s="142"/>
      <c r="E3759" s="140"/>
      <c r="F3759" s="103"/>
      <c r="G3759" s="103"/>
      <c r="H3759" s="103"/>
      <c r="I3759" s="103"/>
    </row>
    <row r="3760" spans="1:9" s="26" customFormat="1" x14ac:dyDescent="0.25">
      <c r="A3760" s="38"/>
      <c r="C3760" s="38"/>
      <c r="D3760" s="142"/>
      <c r="E3760" s="140"/>
      <c r="F3760" s="103"/>
      <c r="G3760" s="103"/>
      <c r="H3760" s="103"/>
      <c r="I3760" s="103"/>
    </row>
    <row r="3761" spans="1:9" s="26" customFormat="1" x14ac:dyDescent="0.25">
      <c r="A3761" s="38"/>
      <c r="C3761" s="38"/>
      <c r="D3761" s="142"/>
      <c r="E3761" s="140"/>
      <c r="F3761" s="103"/>
      <c r="G3761" s="103"/>
      <c r="H3761" s="103"/>
      <c r="I3761" s="103"/>
    </row>
    <row r="3762" spans="1:9" s="26" customFormat="1" x14ac:dyDescent="0.25">
      <c r="A3762" s="38"/>
      <c r="C3762" s="38"/>
      <c r="D3762" s="142"/>
      <c r="E3762" s="140"/>
      <c r="F3762" s="103"/>
      <c r="G3762" s="103"/>
      <c r="H3762" s="103"/>
      <c r="I3762" s="103"/>
    </row>
    <row r="3763" spans="1:9" s="26" customFormat="1" x14ac:dyDescent="0.25">
      <c r="A3763" s="38"/>
      <c r="C3763" s="38"/>
      <c r="D3763" s="142"/>
      <c r="E3763" s="140"/>
      <c r="F3763" s="103"/>
      <c r="G3763" s="103"/>
      <c r="H3763" s="103"/>
      <c r="I3763" s="103"/>
    </row>
    <row r="3764" spans="1:9" s="26" customFormat="1" x14ac:dyDescent="0.25">
      <c r="A3764" s="38"/>
      <c r="C3764" s="38"/>
      <c r="D3764" s="142"/>
      <c r="E3764" s="140"/>
      <c r="F3764" s="103"/>
      <c r="G3764" s="103"/>
      <c r="H3764" s="103"/>
      <c r="I3764" s="103"/>
    </row>
    <row r="3765" spans="1:9" s="26" customFormat="1" x14ac:dyDescent="0.25">
      <c r="A3765" s="38"/>
      <c r="C3765" s="38"/>
      <c r="D3765" s="142"/>
      <c r="E3765" s="140"/>
      <c r="F3765" s="103"/>
      <c r="G3765" s="103"/>
      <c r="H3765" s="103"/>
      <c r="I3765" s="103"/>
    </row>
    <row r="3766" spans="1:9" s="26" customFormat="1" x14ac:dyDescent="0.25">
      <c r="A3766" s="38"/>
      <c r="C3766" s="38"/>
      <c r="D3766" s="142"/>
      <c r="E3766" s="140"/>
      <c r="F3766" s="103"/>
      <c r="G3766" s="103"/>
      <c r="H3766" s="103"/>
      <c r="I3766" s="103"/>
    </row>
    <row r="3767" spans="1:9" s="26" customFormat="1" x14ac:dyDescent="0.25">
      <c r="A3767" s="38"/>
      <c r="C3767" s="38"/>
      <c r="D3767" s="142"/>
      <c r="E3767" s="140"/>
      <c r="F3767" s="103"/>
      <c r="G3767" s="103"/>
      <c r="H3767" s="103"/>
      <c r="I3767" s="103"/>
    </row>
    <row r="3768" spans="1:9" s="26" customFormat="1" x14ac:dyDescent="0.25">
      <c r="A3768" s="38"/>
      <c r="C3768" s="38"/>
      <c r="D3768" s="142"/>
      <c r="E3768" s="140"/>
      <c r="F3768" s="103"/>
      <c r="G3768" s="103"/>
      <c r="H3768" s="103"/>
      <c r="I3768" s="103"/>
    </row>
    <row r="3769" spans="1:9" s="26" customFormat="1" x14ac:dyDescent="0.25">
      <c r="A3769" s="38"/>
      <c r="C3769" s="38"/>
      <c r="D3769" s="142"/>
      <c r="E3769" s="140"/>
      <c r="F3769" s="103"/>
      <c r="G3769" s="103"/>
      <c r="H3769" s="103"/>
      <c r="I3769" s="103"/>
    </row>
    <row r="3770" spans="1:9" s="26" customFormat="1" x14ac:dyDescent="0.25">
      <c r="A3770" s="38"/>
      <c r="C3770" s="38"/>
      <c r="D3770" s="142"/>
      <c r="E3770" s="140"/>
      <c r="F3770" s="103"/>
      <c r="G3770" s="103"/>
      <c r="H3770" s="103"/>
      <c r="I3770" s="103"/>
    </row>
    <row r="3771" spans="1:9" s="26" customFormat="1" x14ac:dyDescent="0.25">
      <c r="A3771" s="38"/>
      <c r="C3771" s="38"/>
      <c r="D3771" s="142"/>
      <c r="E3771" s="140"/>
      <c r="F3771" s="103"/>
      <c r="G3771" s="103"/>
      <c r="H3771" s="103"/>
      <c r="I3771" s="103"/>
    </row>
    <row r="3772" spans="1:9" s="26" customFormat="1" x14ac:dyDescent="0.25">
      <c r="A3772" s="38"/>
      <c r="C3772" s="38"/>
      <c r="D3772" s="142"/>
      <c r="E3772" s="140"/>
      <c r="F3772" s="103"/>
      <c r="G3772" s="103"/>
      <c r="H3772" s="103"/>
      <c r="I3772" s="103"/>
    </row>
    <row r="3773" spans="1:9" s="26" customFormat="1" x14ac:dyDescent="0.25">
      <c r="A3773" s="38"/>
      <c r="C3773" s="38"/>
      <c r="D3773" s="142"/>
      <c r="E3773" s="140"/>
      <c r="F3773" s="103"/>
      <c r="G3773" s="103"/>
      <c r="H3773" s="103"/>
      <c r="I3773" s="103"/>
    </row>
    <row r="3774" spans="1:9" s="26" customFormat="1" x14ac:dyDescent="0.25">
      <c r="A3774" s="38"/>
      <c r="C3774" s="38"/>
      <c r="D3774" s="142"/>
      <c r="E3774" s="140"/>
      <c r="F3774" s="103"/>
      <c r="G3774" s="103"/>
      <c r="H3774" s="103"/>
      <c r="I3774" s="103"/>
    </row>
    <row r="3775" spans="1:9" s="26" customFormat="1" x14ac:dyDescent="0.25">
      <c r="A3775" s="38"/>
      <c r="C3775" s="38"/>
      <c r="D3775" s="142"/>
      <c r="E3775" s="140"/>
      <c r="F3775" s="103"/>
      <c r="G3775" s="103"/>
      <c r="H3775" s="103"/>
      <c r="I3775" s="103"/>
    </row>
    <row r="3776" spans="1:9" s="26" customFormat="1" x14ac:dyDescent="0.25">
      <c r="A3776" s="38"/>
      <c r="C3776" s="38"/>
      <c r="D3776" s="142"/>
      <c r="E3776" s="140"/>
      <c r="F3776" s="103"/>
      <c r="G3776" s="103"/>
      <c r="H3776" s="103"/>
      <c r="I3776" s="103"/>
    </row>
    <row r="3777" spans="1:9" s="26" customFormat="1" x14ac:dyDescent="0.25">
      <c r="A3777" s="38"/>
      <c r="C3777" s="38"/>
      <c r="D3777" s="142"/>
      <c r="E3777" s="140"/>
      <c r="F3777" s="103"/>
      <c r="G3777" s="103"/>
      <c r="H3777" s="103"/>
      <c r="I3777" s="103"/>
    </row>
    <row r="3778" spans="1:9" s="26" customFormat="1" x14ac:dyDescent="0.25">
      <c r="A3778" s="38"/>
      <c r="C3778" s="38"/>
      <c r="D3778" s="142"/>
      <c r="E3778" s="140"/>
      <c r="F3778" s="103"/>
      <c r="G3778" s="103"/>
      <c r="H3778" s="103"/>
      <c r="I3778" s="103"/>
    </row>
    <row r="3779" spans="1:9" s="26" customFormat="1" x14ac:dyDescent="0.25">
      <c r="A3779" s="38"/>
      <c r="C3779" s="38"/>
      <c r="D3779" s="142"/>
      <c r="E3779" s="140"/>
      <c r="F3779" s="103"/>
      <c r="G3779" s="103"/>
      <c r="H3779" s="103"/>
      <c r="I3779" s="103"/>
    </row>
    <row r="3780" spans="1:9" s="26" customFormat="1" x14ac:dyDescent="0.25">
      <c r="A3780" s="38"/>
      <c r="C3780" s="38"/>
      <c r="D3780" s="142"/>
      <c r="E3780" s="140"/>
      <c r="F3780" s="103"/>
      <c r="G3780" s="103"/>
      <c r="H3780" s="103"/>
      <c r="I3780" s="103"/>
    </row>
    <row r="3781" spans="1:9" s="26" customFormat="1" x14ac:dyDescent="0.25">
      <c r="A3781" s="38"/>
      <c r="C3781" s="38"/>
      <c r="D3781" s="142"/>
      <c r="E3781" s="140"/>
      <c r="F3781" s="103"/>
      <c r="G3781" s="103"/>
      <c r="H3781" s="103"/>
      <c r="I3781" s="103"/>
    </row>
    <row r="3782" spans="1:9" s="26" customFormat="1" x14ac:dyDescent="0.25">
      <c r="A3782" s="38"/>
      <c r="C3782" s="38"/>
      <c r="D3782" s="142"/>
      <c r="E3782" s="140"/>
      <c r="F3782" s="103"/>
      <c r="G3782" s="103"/>
      <c r="H3782" s="103"/>
      <c r="I3782" s="103"/>
    </row>
    <row r="3783" spans="1:9" s="26" customFormat="1" x14ac:dyDescent="0.25">
      <c r="A3783" s="38"/>
      <c r="C3783" s="38"/>
      <c r="D3783" s="142"/>
      <c r="E3783" s="140"/>
      <c r="F3783" s="103"/>
      <c r="G3783" s="103"/>
      <c r="H3783" s="103"/>
      <c r="I3783" s="103"/>
    </row>
    <row r="3784" spans="1:9" s="26" customFormat="1" x14ac:dyDescent="0.25">
      <c r="A3784" s="38"/>
      <c r="C3784" s="38"/>
      <c r="D3784" s="142"/>
      <c r="E3784" s="140"/>
      <c r="F3784" s="103"/>
      <c r="G3784" s="103"/>
      <c r="H3784" s="103"/>
      <c r="I3784" s="103"/>
    </row>
    <row r="3785" spans="1:9" s="26" customFormat="1" x14ac:dyDescent="0.25">
      <c r="A3785" s="38"/>
      <c r="C3785" s="38"/>
      <c r="D3785" s="142"/>
      <c r="E3785" s="140"/>
      <c r="F3785" s="103"/>
      <c r="G3785" s="103"/>
      <c r="H3785" s="103"/>
      <c r="I3785" s="103"/>
    </row>
    <row r="3786" spans="1:9" s="26" customFormat="1" x14ac:dyDescent="0.25">
      <c r="A3786" s="38"/>
      <c r="C3786" s="38"/>
      <c r="D3786" s="142"/>
      <c r="E3786" s="140"/>
      <c r="F3786" s="103"/>
      <c r="G3786" s="103"/>
      <c r="H3786" s="103"/>
      <c r="I3786" s="103"/>
    </row>
    <row r="3787" spans="1:9" s="26" customFormat="1" x14ac:dyDescent="0.25">
      <c r="A3787" s="38"/>
      <c r="C3787" s="38"/>
      <c r="D3787" s="142"/>
      <c r="E3787" s="140"/>
      <c r="F3787" s="103"/>
      <c r="G3787" s="103"/>
      <c r="H3787" s="103"/>
      <c r="I3787" s="103"/>
    </row>
    <row r="3788" spans="1:9" s="26" customFormat="1" x14ac:dyDescent="0.25">
      <c r="A3788" s="38"/>
      <c r="C3788" s="38"/>
      <c r="D3788" s="142"/>
      <c r="E3788" s="140"/>
      <c r="F3788" s="103"/>
      <c r="G3788" s="103"/>
      <c r="H3788" s="103"/>
      <c r="I3788" s="103"/>
    </row>
    <row r="3789" spans="1:9" s="26" customFormat="1" x14ac:dyDescent="0.25">
      <c r="A3789" s="38"/>
      <c r="C3789" s="38"/>
      <c r="D3789" s="142"/>
      <c r="E3789" s="140"/>
      <c r="F3789" s="103"/>
      <c r="G3789" s="103"/>
      <c r="H3789" s="103"/>
      <c r="I3789" s="103"/>
    </row>
    <row r="3790" spans="1:9" s="26" customFormat="1" x14ac:dyDescent="0.25">
      <c r="A3790" s="38"/>
      <c r="C3790" s="38"/>
      <c r="D3790" s="142"/>
      <c r="E3790" s="140"/>
      <c r="F3790" s="103"/>
      <c r="G3790" s="103"/>
      <c r="H3790" s="103"/>
      <c r="I3790" s="103"/>
    </row>
    <row r="3791" spans="1:9" s="26" customFormat="1" x14ac:dyDescent="0.25">
      <c r="A3791" s="38"/>
      <c r="C3791" s="38"/>
      <c r="D3791" s="142"/>
      <c r="E3791" s="140"/>
      <c r="F3791" s="103"/>
      <c r="G3791" s="103"/>
      <c r="H3791" s="103"/>
      <c r="I3791" s="103"/>
    </row>
    <row r="3792" spans="1:9" s="26" customFormat="1" x14ac:dyDescent="0.25">
      <c r="A3792" s="38"/>
      <c r="C3792" s="38"/>
      <c r="D3792" s="142"/>
      <c r="E3792" s="140"/>
      <c r="F3792" s="103"/>
      <c r="G3792" s="103"/>
      <c r="H3792" s="103"/>
      <c r="I3792" s="103"/>
    </row>
    <row r="3793" spans="1:9" s="26" customFormat="1" x14ac:dyDescent="0.25">
      <c r="A3793" s="38"/>
      <c r="C3793" s="38"/>
      <c r="D3793" s="142"/>
      <c r="E3793" s="140"/>
      <c r="F3793" s="103"/>
      <c r="G3793" s="103"/>
      <c r="H3793" s="103"/>
      <c r="I3793" s="103"/>
    </row>
    <row r="3794" spans="1:9" s="26" customFormat="1" x14ac:dyDescent="0.25">
      <c r="A3794" s="38"/>
      <c r="C3794" s="38"/>
      <c r="D3794" s="142"/>
      <c r="E3794" s="140"/>
      <c r="F3794" s="103"/>
      <c r="G3794" s="103"/>
      <c r="H3794" s="103"/>
      <c r="I3794" s="103"/>
    </row>
    <row r="3795" spans="1:9" s="26" customFormat="1" x14ac:dyDescent="0.25">
      <c r="A3795" s="38"/>
      <c r="C3795" s="38"/>
      <c r="D3795" s="142"/>
      <c r="E3795" s="140"/>
      <c r="F3795" s="103"/>
      <c r="G3795" s="103"/>
      <c r="H3795" s="103"/>
      <c r="I3795" s="103"/>
    </row>
    <row r="3796" spans="1:9" s="26" customFormat="1" x14ac:dyDescent="0.25">
      <c r="A3796" s="38"/>
      <c r="C3796" s="38"/>
      <c r="D3796" s="142"/>
      <c r="E3796" s="140"/>
      <c r="F3796" s="103"/>
      <c r="G3796" s="103"/>
      <c r="H3796" s="103"/>
      <c r="I3796" s="103"/>
    </row>
    <row r="3797" spans="1:9" s="26" customFormat="1" x14ac:dyDescent="0.25">
      <c r="A3797" s="38"/>
      <c r="C3797" s="38"/>
      <c r="D3797" s="142"/>
      <c r="E3797" s="140"/>
      <c r="F3797" s="103"/>
      <c r="G3797" s="103"/>
      <c r="H3797" s="103"/>
      <c r="I3797" s="103"/>
    </row>
    <row r="3798" spans="1:9" s="26" customFormat="1" x14ac:dyDescent="0.25">
      <c r="A3798" s="38"/>
      <c r="C3798" s="38"/>
      <c r="D3798" s="142"/>
      <c r="E3798" s="140"/>
      <c r="F3798" s="103"/>
      <c r="G3798" s="103"/>
      <c r="H3798" s="103"/>
      <c r="I3798" s="103"/>
    </row>
    <row r="3799" spans="1:9" s="26" customFormat="1" x14ac:dyDescent="0.25">
      <c r="A3799" s="38"/>
      <c r="C3799" s="38"/>
      <c r="D3799" s="142"/>
      <c r="E3799" s="140"/>
      <c r="F3799" s="103"/>
      <c r="G3799" s="103"/>
      <c r="H3799" s="103"/>
      <c r="I3799" s="103"/>
    </row>
    <row r="3800" spans="1:9" s="26" customFormat="1" x14ac:dyDescent="0.25">
      <c r="A3800" s="38"/>
      <c r="C3800" s="38"/>
      <c r="D3800" s="142"/>
      <c r="E3800" s="140"/>
      <c r="F3800" s="103"/>
      <c r="G3800" s="103"/>
      <c r="H3800" s="103"/>
      <c r="I3800" s="103"/>
    </row>
    <row r="3801" spans="1:9" s="26" customFormat="1" x14ac:dyDescent="0.25">
      <c r="A3801" s="38"/>
      <c r="C3801" s="38"/>
      <c r="D3801" s="142"/>
      <c r="E3801" s="140"/>
      <c r="F3801" s="103"/>
      <c r="G3801" s="103"/>
      <c r="H3801" s="103"/>
      <c r="I3801" s="103"/>
    </row>
    <row r="3802" spans="1:9" s="26" customFormat="1" x14ac:dyDescent="0.25">
      <c r="A3802" s="38"/>
      <c r="C3802" s="38"/>
      <c r="D3802" s="142"/>
      <c r="E3802" s="140"/>
      <c r="F3802" s="103"/>
      <c r="G3802" s="103"/>
      <c r="H3802" s="103"/>
      <c r="I3802" s="103"/>
    </row>
    <row r="3803" spans="1:9" s="26" customFormat="1" x14ac:dyDescent="0.25">
      <c r="A3803" s="38"/>
      <c r="C3803" s="38"/>
      <c r="D3803" s="142"/>
      <c r="E3803" s="140"/>
      <c r="F3803" s="103"/>
      <c r="G3803" s="103"/>
      <c r="H3803" s="103"/>
      <c r="I3803" s="103"/>
    </row>
    <row r="3804" spans="1:9" s="26" customFormat="1" x14ac:dyDescent="0.25">
      <c r="A3804" s="38"/>
      <c r="C3804" s="38"/>
      <c r="D3804" s="142"/>
      <c r="E3804" s="140"/>
      <c r="F3804" s="103"/>
      <c r="G3804" s="103"/>
      <c r="H3804" s="103"/>
      <c r="I3804" s="103"/>
    </row>
    <row r="3805" spans="1:9" s="26" customFormat="1" x14ac:dyDescent="0.25">
      <c r="A3805" s="38"/>
      <c r="C3805" s="38"/>
      <c r="D3805" s="142"/>
      <c r="E3805" s="140"/>
      <c r="F3805" s="103"/>
      <c r="G3805" s="103"/>
      <c r="H3805" s="103"/>
      <c r="I3805" s="103"/>
    </row>
    <row r="3806" spans="1:9" s="26" customFormat="1" x14ac:dyDescent="0.25">
      <c r="A3806" s="38"/>
      <c r="C3806" s="38"/>
      <c r="D3806" s="142"/>
      <c r="E3806" s="140"/>
      <c r="F3806" s="103"/>
      <c r="G3806" s="103"/>
      <c r="H3806" s="103"/>
      <c r="I3806" s="103"/>
    </row>
    <row r="3807" spans="1:9" s="26" customFormat="1" x14ac:dyDescent="0.25">
      <c r="A3807" s="38"/>
      <c r="C3807" s="38"/>
      <c r="D3807" s="142"/>
      <c r="E3807" s="140"/>
      <c r="F3807" s="103"/>
      <c r="G3807" s="103"/>
      <c r="H3807" s="103"/>
      <c r="I3807" s="103"/>
    </row>
    <row r="3808" spans="1:9" s="26" customFormat="1" x14ac:dyDescent="0.25">
      <c r="A3808" s="38"/>
      <c r="C3808" s="38"/>
      <c r="D3808" s="142"/>
      <c r="E3808" s="140"/>
      <c r="F3808" s="103"/>
      <c r="G3808" s="103"/>
      <c r="H3808" s="103"/>
      <c r="I3808" s="103"/>
    </row>
    <row r="3809" spans="1:9" s="26" customFormat="1" x14ac:dyDescent="0.25">
      <c r="A3809" s="38"/>
      <c r="C3809" s="38"/>
      <c r="D3809" s="142"/>
      <c r="E3809" s="140"/>
      <c r="F3809" s="103"/>
      <c r="G3809" s="103"/>
      <c r="H3809" s="103"/>
      <c r="I3809" s="103"/>
    </row>
    <row r="3810" spans="1:9" s="26" customFormat="1" x14ac:dyDescent="0.25">
      <c r="A3810" s="38"/>
      <c r="C3810" s="38"/>
      <c r="D3810" s="142"/>
      <c r="E3810" s="140"/>
      <c r="F3810" s="103"/>
      <c r="G3810" s="103"/>
      <c r="H3810" s="103"/>
      <c r="I3810" s="103"/>
    </row>
    <row r="3811" spans="1:9" s="26" customFormat="1" x14ac:dyDescent="0.25">
      <c r="A3811" s="38"/>
      <c r="C3811" s="38"/>
      <c r="D3811" s="142"/>
      <c r="E3811" s="140"/>
      <c r="F3811" s="103"/>
      <c r="G3811" s="103"/>
      <c r="H3811" s="103"/>
      <c r="I3811" s="103"/>
    </row>
    <row r="3812" spans="1:9" s="26" customFormat="1" x14ac:dyDescent="0.25">
      <c r="A3812" s="38"/>
      <c r="C3812" s="38"/>
      <c r="D3812" s="142"/>
      <c r="E3812" s="140"/>
      <c r="F3812" s="103"/>
      <c r="G3812" s="103"/>
      <c r="H3812" s="103"/>
      <c r="I3812" s="103"/>
    </row>
    <row r="3813" spans="1:9" s="26" customFormat="1" x14ac:dyDescent="0.25">
      <c r="A3813" s="38"/>
      <c r="C3813" s="38"/>
      <c r="D3813" s="142"/>
      <c r="E3813" s="140"/>
      <c r="F3813" s="103"/>
      <c r="G3813" s="103"/>
      <c r="H3813" s="103"/>
      <c r="I3813" s="103"/>
    </row>
    <row r="3814" spans="1:9" s="26" customFormat="1" x14ac:dyDescent="0.25">
      <c r="A3814" s="38"/>
      <c r="C3814" s="38"/>
      <c r="D3814" s="142"/>
      <c r="E3814" s="140"/>
      <c r="F3814" s="103"/>
      <c r="G3814" s="103"/>
      <c r="H3814" s="103"/>
      <c r="I3814" s="103"/>
    </row>
    <row r="3815" spans="1:9" s="26" customFormat="1" x14ac:dyDescent="0.25">
      <c r="A3815" s="38"/>
      <c r="C3815" s="38"/>
      <c r="D3815" s="142"/>
      <c r="E3815" s="140"/>
      <c r="F3815" s="103"/>
      <c r="G3815" s="103"/>
      <c r="H3815" s="103"/>
      <c r="I3815" s="103"/>
    </row>
    <row r="3816" spans="1:9" s="26" customFormat="1" x14ac:dyDescent="0.25">
      <c r="A3816" s="38"/>
      <c r="C3816" s="38"/>
      <c r="D3816" s="142"/>
      <c r="E3816" s="140"/>
      <c r="F3816" s="103"/>
      <c r="G3816" s="103"/>
      <c r="H3816" s="103"/>
      <c r="I3816" s="103"/>
    </row>
    <row r="3817" spans="1:9" s="26" customFormat="1" x14ac:dyDescent="0.25">
      <c r="A3817" s="38"/>
      <c r="C3817" s="38"/>
      <c r="D3817" s="142"/>
      <c r="E3817" s="140"/>
      <c r="F3817" s="103"/>
      <c r="G3817" s="103"/>
      <c r="H3817" s="103"/>
      <c r="I3817" s="103"/>
    </row>
    <row r="3818" spans="1:9" s="26" customFormat="1" x14ac:dyDescent="0.25">
      <c r="A3818" s="38"/>
      <c r="C3818" s="38"/>
      <c r="D3818" s="142"/>
      <c r="E3818" s="140"/>
      <c r="F3818" s="103"/>
      <c r="G3818" s="103"/>
      <c r="H3818" s="103"/>
      <c r="I3818" s="103"/>
    </row>
    <row r="3819" spans="1:9" s="26" customFormat="1" x14ac:dyDescent="0.25">
      <c r="A3819" s="38"/>
      <c r="C3819" s="38"/>
      <c r="D3819" s="142"/>
      <c r="E3819" s="140"/>
      <c r="F3819" s="103"/>
      <c r="G3819" s="103"/>
      <c r="H3819" s="103"/>
      <c r="I3819" s="103"/>
    </row>
    <row r="3820" spans="1:9" s="26" customFormat="1" x14ac:dyDescent="0.25">
      <c r="A3820" s="38"/>
      <c r="C3820" s="38"/>
      <c r="D3820" s="142"/>
      <c r="E3820" s="140"/>
      <c r="F3820" s="103"/>
      <c r="G3820" s="103"/>
      <c r="H3820" s="103"/>
      <c r="I3820" s="103"/>
    </row>
    <row r="3821" spans="1:9" s="26" customFormat="1" x14ac:dyDescent="0.25">
      <c r="A3821" s="38"/>
      <c r="C3821" s="38"/>
      <c r="D3821" s="142"/>
      <c r="E3821" s="140"/>
      <c r="F3821" s="103"/>
      <c r="G3821" s="103"/>
      <c r="H3821" s="103"/>
      <c r="I3821" s="103"/>
    </row>
    <row r="3822" spans="1:9" s="26" customFormat="1" x14ac:dyDescent="0.25">
      <c r="A3822" s="38"/>
      <c r="C3822" s="38"/>
      <c r="D3822" s="142"/>
      <c r="E3822" s="140"/>
      <c r="F3822" s="103"/>
      <c r="G3822" s="103"/>
      <c r="H3822" s="103"/>
      <c r="I3822" s="103"/>
    </row>
    <row r="3823" spans="1:9" s="26" customFormat="1" x14ac:dyDescent="0.25">
      <c r="A3823" s="38"/>
      <c r="C3823" s="38"/>
      <c r="D3823" s="142"/>
      <c r="E3823" s="140"/>
      <c r="F3823" s="103"/>
      <c r="G3823" s="103"/>
      <c r="H3823" s="103"/>
      <c r="I3823" s="103"/>
    </row>
    <row r="3824" spans="1:9" s="26" customFormat="1" x14ac:dyDescent="0.25">
      <c r="A3824" s="38"/>
      <c r="C3824" s="38"/>
      <c r="D3824" s="142"/>
      <c r="E3824" s="140"/>
      <c r="F3824" s="103"/>
      <c r="G3824" s="103"/>
      <c r="H3824" s="103"/>
      <c r="I3824" s="103"/>
    </row>
    <row r="3825" spans="1:9" s="26" customFormat="1" x14ac:dyDescent="0.25">
      <c r="A3825" s="38"/>
      <c r="C3825" s="38"/>
      <c r="D3825" s="142"/>
      <c r="E3825" s="140"/>
      <c r="F3825" s="103"/>
      <c r="G3825" s="103"/>
      <c r="H3825" s="103"/>
      <c r="I3825" s="103"/>
    </row>
    <row r="3826" spans="1:9" s="26" customFormat="1" x14ac:dyDescent="0.25">
      <c r="A3826" s="38"/>
      <c r="C3826" s="38"/>
      <c r="D3826" s="142"/>
      <c r="E3826" s="140"/>
      <c r="F3826" s="103"/>
      <c r="G3826" s="103"/>
      <c r="H3826" s="103"/>
      <c r="I3826" s="103"/>
    </row>
    <row r="3827" spans="1:9" s="26" customFormat="1" x14ac:dyDescent="0.25">
      <c r="A3827" s="38"/>
      <c r="C3827" s="38"/>
      <c r="D3827" s="142"/>
      <c r="E3827" s="140"/>
      <c r="F3827" s="103"/>
      <c r="G3827" s="103"/>
      <c r="H3827" s="103"/>
      <c r="I3827" s="103"/>
    </row>
    <row r="3828" spans="1:9" s="26" customFormat="1" x14ac:dyDescent="0.25">
      <c r="A3828" s="38"/>
      <c r="C3828" s="38"/>
      <c r="D3828" s="142"/>
      <c r="E3828" s="140"/>
      <c r="F3828" s="103"/>
      <c r="G3828" s="103"/>
      <c r="H3828" s="103"/>
      <c r="I3828" s="103"/>
    </row>
    <row r="3829" spans="1:9" s="26" customFormat="1" x14ac:dyDescent="0.25">
      <c r="A3829" s="38"/>
      <c r="C3829" s="38"/>
      <c r="D3829" s="142"/>
      <c r="E3829" s="140"/>
      <c r="F3829" s="103"/>
      <c r="G3829" s="103"/>
      <c r="H3829" s="103"/>
      <c r="I3829" s="103"/>
    </row>
    <row r="3830" spans="1:9" s="26" customFormat="1" x14ac:dyDescent="0.25">
      <c r="A3830" s="38"/>
      <c r="C3830" s="38"/>
      <c r="D3830" s="142"/>
      <c r="E3830" s="140"/>
      <c r="F3830" s="103"/>
      <c r="G3830" s="103"/>
      <c r="H3830" s="103"/>
      <c r="I3830" s="103"/>
    </row>
    <row r="3831" spans="1:9" s="26" customFormat="1" x14ac:dyDescent="0.25">
      <c r="A3831" s="38"/>
      <c r="C3831" s="38"/>
      <c r="D3831" s="142"/>
      <c r="E3831" s="140"/>
      <c r="F3831" s="103"/>
      <c r="G3831" s="103"/>
      <c r="H3831" s="103"/>
      <c r="I3831" s="103"/>
    </row>
    <row r="3832" spans="1:9" s="26" customFormat="1" x14ac:dyDescent="0.25">
      <c r="A3832" s="38"/>
      <c r="C3832" s="38"/>
      <c r="D3832" s="142"/>
      <c r="E3832" s="140"/>
      <c r="F3832" s="103"/>
      <c r="G3832" s="103"/>
      <c r="H3832" s="103"/>
      <c r="I3832" s="103"/>
    </row>
    <row r="3833" spans="1:9" s="26" customFormat="1" x14ac:dyDescent="0.25">
      <c r="A3833" s="38"/>
      <c r="C3833" s="38"/>
      <c r="D3833" s="142"/>
      <c r="E3833" s="140"/>
      <c r="F3833" s="103"/>
      <c r="G3833" s="103"/>
      <c r="H3833" s="103"/>
      <c r="I3833" s="103"/>
    </row>
    <row r="3834" spans="1:9" s="26" customFormat="1" x14ac:dyDescent="0.25">
      <c r="A3834" s="38"/>
      <c r="C3834" s="38"/>
      <c r="D3834" s="142"/>
      <c r="E3834" s="140"/>
      <c r="F3834" s="103"/>
      <c r="G3834" s="103"/>
      <c r="H3834" s="103"/>
      <c r="I3834" s="103"/>
    </row>
    <row r="3835" spans="1:9" s="26" customFormat="1" x14ac:dyDescent="0.25">
      <c r="A3835" s="38"/>
      <c r="C3835" s="38"/>
      <c r="D3835" s="142"/>
      <c r="E3835" s="140"/>
      <c r="F3835" s="103"/>
      <c r="G3835" s="103"/>
      <c r="H3835" s="103"/>
      <c r="I3835" s="103"/>
    </row>
    <row r="3836" spans="1:9" s="26" customFormat="1" x14ac:dyDescent="0.25">
      <c r="A3836" s="38"/>
      <c r="C3836" s="38"/>
      <c r="D3836" s="142"/>
      <c r="E3836" s="140"/>
      <c r="F3836" s="103"/>
      <c r="G3836" s="103"/>
      <c r="H3836" s="103"/>
      <c r="I3836" s="103"/>
    </row>
    <row r="3837" spans="1:9" s="26" customFormat="1" x14ac:dyDescent="0.25">
      <c r="A3837" s="38"/>
      <c r="C3837" s="38"/>
      <c r="D3837" s="142"/>
      <c r="E3837" s="140"/>
      <c r="F3837" s="103"/>
      <c r="G3837" s="103"/>
      <c r="H3837" s="103"/>
      <c r="I3837" s="103"/>
    </row>
    <row r="3838" spans="1:9" s="26" customFormat="1" x14ac:dyDescent="0.25">
      <c r="A3838" s="38"/>
      <c r="C3838" s="38"/>
      <c r="D3838" s="142"/>
      <c r="E3838" s="140"/>
      <c r="F3838" s="103"/>
      <c r="G3838" s="103"/>
      <c r="H3838" s="103"/>
      <c r="I3838" s="103"/>
    </row>
    <row r="3839" spans="1:9" s="26" customFormat="1" x14ac:dyDescent="0.25">
      <c r="A3839" s="38"/>
      <c r="C3839" s="38"/>
      <c r="D3839" s="142"/>
      <c r="E3839" s="140"/>
      <c r="F3839" s="103"/>
      <c r="G3839" s="103"/>
      <c r="H3839" s="103"/>
      <c r="I3839" s="103"/>
    </row>
    <row r="3840" spans="1:9" s="26" customFormat="1" x14ac:dyDescent="0.25">
      <c r="A3840" s="38"/>
      <c r="C3840" s="38"/>
      <c r="D3840" s="142"/>
      <c r="E3840" s="140"/>
      <c r="F3840" s="103"/>
      <c r="G3840" s="103"/>
      <c r="H3840" s="103"/>
      <c r="I3840" s="103"/>
    </row>
    <row r="3841" spans="1:9" s="26" customFormat="1" x14ac:dyDescent="0.25">
      <c r="A3841" s="38"/>
      <c r="C3841" s="38"/>
      <c r="D3841" s="142"/>
      <c r="E3841" s="140"/>
      <c r="F3841" s="103"/>
      <c r="G3841" s="103"/>
      <c r="H3841" s="103"/>
      <c r="I3841" s="103"/>
    </row>
    <row r="3842" spans="1:9" s="26" customFormat="1" x14ac:dyDescent="0.25">
      <c r="A3842" s="38"/>
      <c r="C3842" s="38"/>
      <c r="D3842" s="142"/>
      <c r="E3842" s="140"/>
      <c r="F3842" s="103"/>
      <c r="G3842" s="103"/>
      <c r="H3842" s="103"/>
      <c r="I3842" s="103"/>
    </row>
    <row r="3843" spans="1:9" s="26" customFormat="1" x14ac:dyDescent="0.25">
      <c r="A3843" s="38"/>
      <c r="C3843" s="38"/>
      <c r="D3843" s="142"/>
      <c r="E3843" s="140"/>
      <c r="F3843" s="103"/>
      <c r="G3843" s="103"/>
      <c r="H3843" s="103"/>
      <c r="I3843" s="103"/>
    </row>
    <row r="3844" spans="1:9" s="26" customFormat="1" x14ac:dyDescent="0.25">
      <c r="A3844" s="38"/>
      <c r="C3844" s="38"/>
      <c r="D3844" s="142"/>
      <c r="E3844" s="140"/>
      <c r="F3844" s="103"/>
      <c r="G3844" s="103"/>
      <c r="H3844" s="103"/>
      <c r="I3844" s="103"/>
    </row>
    <row r="3845" spans="1:9" s="26" customFormat="1" x14ac:dyDescent="0.25">
      <c r="A3845" s="38"/>
      <c r="C3845" s="38"/>
      <c r="D3845" s="142"/>
      <c r="E3845" s="140"/>
      <c r="F3845" s="103"/>
      <c r="G3845" s="103"/>
      <c r="H3845" s="103"/>
      <c r="I3845" s="103"/>
    </row>
    <row r="3846" spans="1:9" s="26" customFormat="1" x14ac:dyDescent="0.25">
      <c r="A3846" s="38"/>
      <c r="C3846" s="38"/>
      <c r="D3846" s="142"/>
      <c r="E3846" s="140"/>
      <c r="F3846" s="103"/>
      <c r="G3846" s="103"/>
      <c r="H3846" s="103"/>
      <c r="I3846" s="103"/>
    </row>
    <row r="3847" spans="1:9" s="26" customFormat="1" x14ac:dyDescent="0.25">
      <c r="A3847" s="38"/>
      <c r="C3847" s="38"/>
      <c r="D3847" s="142"/>
      <c r="E3847" s="140"/>
      <c r="F3847" s="103"/>
      <c r="G3847" s="103"/>
      <c r="H3847" s="103"/>
      <c r="I3847" s="103"/>
    </row>
    <row r="3848" spans="1:9" s="26" customFormat="1" x14ac:dyDescent="0.25">
      <c r="A3848" s="38"/>
      <c r="C3848" s="38"/>
      <c r="D3848" s="142"/>
      <c r="E3848" s="140"/>
      <c r="F3848" s="103"/>
      <c r="G3848" s="103"/>
      <c r="H3848" s="103"/>
      <c r="I3848" s="103"/>
    </row>
    <row r="3849" spans="1:9" s="26" customFormat="1" x14ac:dyDescent="0.25">
      <c r="A3849" s="38"/>
      <c r="C3849" s="38"/>
      <c r="D3849" s="142"/>
      <c r="E3849" s="140"/>
      <c r="F3849" s="103"/>
      <c r="G3849" s="103"/>
      <c r="H3849" s="103"/>
      <c r="I3849" s="103"/>
    </row>
    <row r="3850" spans="1:9" s="26" customFormat="1" x14ac:dyDescent="0.25">
      <c r="A3850" s="38"/>
      <c r="C3850" s="38"/>
      <c r="D3850" s="142"/>
      <c r="E3850" s="140"/>
      <c r="F3850" s="103"/>
      <c r="G3850" s="103"/>
      <c r="H3850" s="103"/>
      <c r="I3850" s="103"/>
    </row>
    <row r="3851" spans="1:9" s="26" customFormat="1" x14ac:dyDescent="0.25">
      <c r="A3851" s="38"/>
      <c r="C3851" s="38"/>
      <c r="D3851" s="142"/>
      <c r="E3851" s="140"/>
      <c r="F3851" s="103"/>
      <c r="G3851" s="103"/>
      <c r="H3851" s="103"/>
      <c r="I3851" s="103"/>
    </row>
    <row r="3852" spans="1:9" s="26" customFormat="1" x14ac:dyDescent="0.25">
      <c r="A3852" s="38"/>
      <c r="C3852" s="38"/>
      <c r="D3852" s="142"/>
      <c r="E3852" s="140"/>
      <c r="F3852" s="103"/>
      <c r="G3852" s="103"/>
      <c r="H3852" s="103"/>
      <c r="I3852" s="103"/>
    </row>
    <row r="3853" spans="1:9" s="26" customFormat="1" x14ac:dyDescent="0.25">
      <c r="A3853" s="38"/>
      <c r="C3853" s="38"/>
      <c r="D3853" s="142"/>
      <c r="E3853" s="140"/>
      <c r="F3853" s="103"/>
      <c r="G3853" s="103"/>
      <c r="H3853" s="103"/>
      <c r="I3853" s="103"/>
    </row>
    <row r="3854" spans="1:9" s="26" customFormat="1" x14ac:dyDescent="0.25">
      <c r="A3854" s="38"/>
      <c r="C3854" s="38"/>
      <c r="D3854" s="142"/>
      <c r="E3854" s="140"/>
      <c r="F3854" s="103"/>
      <c r="G3854" s="103"/>
      <c r="H3854" s="103"/>
      <c r="I3854" s="103"/>
    </row>
    <row r="3855" spans="1:9" s="26" customFormat="1" x14ac:dyDescent="0.25">
      <c r="A3855" s="38"/>
      <c r="C3855" s="38"/>
      <c r="D3855" s="142"/>
      <c r="E3855" s="140"/>
      <c r="F3855" s="103"/>
      <c r="G3855" s="103"/>
      <c r="H3855" s="103"/>
      <c r="I3855" s="103"/>
    </row>
    <row r="3856" spans="1:9" s="26" customFormat="1" x14ac:dyDescent="0.25">
      <c r="A3856" s="38"/>
      <c r="C3856" s="38"/>
      <c r="D3856" s="142"/>
      <c r="E3856" s="140"/>
      <c r="F3856" s="103"/>
      <c r="G3856" s="103"/>
      <c r="H3856" s="103"/>
      <c r="I3856" s="103"/>
    </row>
    <row r="3857" spans="1:9" s="26" customFormat="1" x14ac:dyDescent="0.25">
      <c r="A3857" s="38"/>
      <c r="C3857" s="38"/>
      <c r="D3857" s="142"/>
      <c r="E3857" s="140"/>
      <c r="F3857" s="103"/>
      <c r="G3857" s="103"/>
      <c r="H3857" s="103"/>
      <c r="I3857" s="103"/>
    </row>
    <row r="3858" spans="1:9" s="26" customFormat="1" x14ac:dyDescent="0.25">
      <c r="A3858" s="38"/>
      <c r="C3858" s="38"/>
      <c r="D3858" s="142"/>
      <c r="E3858" s="140"/>
      <c r="F3858" s="103"/>
      <c r="G3858" s="103"/>
      <c r="H3858" s="103"/>
      <c r="I3858" s="103"/>
    </row>
    <row r="3859" spans="1:9" s="26" customFormat="1" x14ac:dyDescent="0.25">
      <c r="A3859" s="38"/>
      <c r="C3859" s="38"/>
      <c r="D3859" s="142"/>
      <c r="E3859" s="140"/>
      <c r="F3859" s="103"/>
      <c r="G3859" s="103"/>
      <c r="H3859" s="103"/>
      <c r="I3859" s="103"/>
    </row>
    <row r="3860" spans="1:9" s="26" customFormat="1" x14ac:dyDescent="0.25">
      <c r="A3860" s="38"/>
      <c r="C3860" s="38"/>
      <c r="D3860" s="142"/>
      <c r="E3860" s="140"/>
      <c r="F3860" s="103"/>
      <c r="G3860" s="103"/>
      <c r="H3860" s="103"/>
      <c r="I3860" s="103"/>
    </row>
    <row r="3861" spans="1:9" s="26" customFormat="1" x14ac:dyDescent="0.25">
      <c r="A3861" s="38"/>
      <c r="C3861" s="38"/>
      <c r="D3861" s="142"/>
      <c r="E3861" s="140"/>
      <c r="F3861" s="103"/>
      <c r="G3861" s="103"/>
      <c r="H3861" s="103"/>
      <c r="I3861" s="103"/>
    </row>
    <row r="3862" spans="1:9" s="26" customFormat="1" x14ac:dyDescent="0.25">
      <c r="A3862" s="38"/>
      <c r="C3862" s="38"/>
      <c r="D3862" s="142"/>
      <c r="E3862" s="140"/>
      <c r="F3862" s="103"/>
      <c r="G3862" s="103"/>
      <c r="H3862" s="103"/>
      <c r="I3862" s="103"/>
    </row>
    <row r="3863" spans="1:9" s="26" customFormat="1" x14ac:dyDescent="0.25">
      <c r="A3863" s="38"/>
      <c r="C3863" s="38"/>
      <c r="D3863" s="142"/>
      <c r="E3863" s="140"/>
      <c r="F3863" s="103"/>
      <c r="G3863" s="103"/>
      <c r="H3863" s="103"/>
      <c r="I3863" s="103"/>
    </row>
    <row r="3864" spans="1:9" s="26" customFormat="1" x14ac:dyDescent="0.25">
      <c r="A3864" s="38"/>
      <c r="C3864" s="38"/>
      <c r="D3864" s="142"/>
      <c r="E3864" s="140"/>
      <c r="F3864" s="103"/>
      <c r="G3864" s="103"/>
      <c r="H3864" s="103"/>
      <c r="I3864" s="103"/>
    </row>
    <row r="3865" spans="1:9" s="26" customFormat="1" x14ac:dyDescent="0.25">
      <c r="A3865" s="38"/>
      <c r="C3865" s="38"/>
      <c r="D3865" s="142"/>
      <c r="E3865" s="140"/>
      <c r="F3865" s="103"/>
      <c r="G3865" s="103"/>
      <c r="H3865" s="103"/>
      <c r="I3865" s="103"/>
    </row>
    <row r="3866" spans="1:9" s="26" customFormat="1" x14ac:dyDescent="0.25">
      <c r="A3866" s="38"/>
      <c r="C3866" s="38"/>
      <c r="D3866" s="142"/>
      <c r="E3866" s="140"/>
      <c r="F3866" s="103"/>
      <c r="G3866" s="103"/>
      <c r="H3866" s="103"/>
      <c r="I3866" s="103"/>
    </row>
    <row r="3867" spans="1:9" s="26" customFormat="1" x14ac:dyDescent="0.25">
      <c r="A3867" s="38"/>
      <c r="C3867" s="38"/>
      <c r="D3867" s="142"/>
      <c r="E3867" s="140"/>
      <c r="F3867" s="103"/>
      <c r="G3867" s="103"/>
      <c r="H3867" s="103"/>
      <c r="I3867" s="103"/>
    </row>
    <row r="3868" spans="1:9" s="26" customFormat="1" x14ac:dyDescent="0.25">
      <c r="A3868" s="38"/>
      <c r="C3868" s="38"/>
      <c r="D3868" s="142"/>
      <c r="E3868" s="140"/>
      <c r="F3868" s="103"/>
      <c r="G3868" s="103"/>
      <c r="H3868" s="103"/>
      <c r="I3868" s="103"/>
    </row>
    <row r="3869" spans="1:9" s="26" customFormat="1" x14ac:dyDescent="0.25">
      <c r="A3869" s="38"/>
      <c r="C3869" s="38"/>
      <c r="D3869" s="142"/>
      <c r="E3869" s="140"/>
      <c r="F3869" s="103"/>
      <c r="G3869" s="103"/>
      <c r="H3869" s="103"/>
      <c r="I3869" s="103"/>
    </row>
    <row r="3870" spans="1:9" s="26" customFormat="1" x14ac:dyDescent="0.25">
      <c r="A3870" s="38"/>
      <c r="C3870" s="38"/>
      <c r="D3870" s="142"/>
      <c r="E3870" s="140"/>
      <c r="F3870" s="103"/>
      <c r="G3870" s="103"/>
      <c r="H3870" s="103"/>
      <c r="I3870" s="103"/>
    </row>
    <row r="3871" spans="1:9" s="26" customFormat="1" x14ac:dyDescent="0.25">
      <c r="A3871" s="38"/>
      <c r="C3871" s="38"/>
      <c r="D3871" s="142"/>
      <c r="E3871" s="140"/>
      <c r="F3871" s="103"/>
      <c r="G3871" s="103"/>
      <c r="H3871" s="103"/>
      <c r="I3871" s="103"/>
    </row>
    <row r="3872" spans="1:9" s="26" customFormat="1" x14ac:dyDescent="0.25">
      <c r="A3872" s="38"/>
      <c r="C3872" s="38"/>
      <c r="D3872" s="142"/>
      <c r="E3872" s="140"/>
      <c r="F3872" s="103"/>
      <c r="G3872" s="103"/>
      <c r="H3872" s="103"/>
      <c r="I3872" s="103"/>
    </row>
    <row r="3873" spans="1:9" s="26" customFormat="1" x14ac:dyDescent="0.25">
      <c r="A3873" s="38"/>
      <c r="C3873" s="38"/>
      <c r="D3873" s="142"/>
      <c r="E3873" s="140"/>
      <c r="F3873" s="103"/>
      <c r="G3873" s="103"/>
      <c r="H3873" s="103"/>
      <c r="I3873" s="103"/>
    </row>
    <row r="3874" spans="1:9" s="26" customFormat="1" x14ac:dyDescent="0.25">
      <c r="A3874" s="38"/>
      <c r="C3874" s="38"/>
      <c r="D3874" s="142"/>
      <c r="E3874" s="140"/>
      <c r="F3874" s="103"/>
      <c r="G3874" s="103"/>
      <c r="H3874" s="103"/>
      <c r="I3874" s="103"/>
    </row>
    <row r="3875" spans="1:9" s="26" customFormat="1" x14ac:dyDescent="0.25">
      <c r="A3875" s="38"/>
      <c r="C3875" s="38"/>
      <c r="D3875" s="142"/>
      <c r="E3875" s="140"/>
      <c r="F3875" s="103"/>
      <c r="G3875" s="103"/>
      <c r="H3875" s="103"/>
      <c r="I3875" s="103"/>
    </row>
    <row r="3876" spans="1:9" s="26" customFormat="1" x14ac:dyDescent="0.25">
      <c r="A3876" s="38"/>
      <c r="C3876" s="38"/>
      <c r="D3876" s="142"/>
      <c r="E3876" s="140"/>
      <c r="F3876" s="103"/>
      <c r="G3876" s="103"/>
      <c r="H3876" s="103"/>
      <c r="I3876" s="103"/>
    </row>
    <row r="3877" spans="1:9" s="26" customFormat="1" x14ac:dyDescent="0.25">
      <c r="A3877" s="38"/>
      <c r="C3877" s="38"/>
      <c r="D3877" s="142"/>
      <c r="E3877" s="140"/>
      <c r="F3877" s="103"/>
      <c r="G3877" s="103"/>
      <c r="H3877" s="103"/>
      <c r="I3877" s="103"/>
    </row>
    <row r="3878" spans="1:9" s="26" customFormat="1" x14ac:dyDescent="0.25">
      <c r="A3878" s="38"/>
      <c r="C3878" s="38"/>
      <c r="D3878" s="142"/>
      <c r="E3878" s="140"/>
      <c r="F3878" s="103"/>
      <c r="G3878" s="103"/>
      <c r="H3878" s="103"/>
      <c r="I3878" s="103"/>
    </row>
    <row r="3879" spans="1:9" s="26" customFormat="1" x14ac:dyDescent="0.25">
      <c r="A3879" s="38"/>
      <c r="C3879" s="38"/>
      <c r="D3879" s="142"/>
      <c r="E3879" s="140"/>
      <c r="F3879" s="103"/>
      <c r="G3879" s="103"/>
      <c r="H3879" s="103"/>
      <c r="I3879" s="103"/>
    </row>
    <row r="3880" spans="1:9" s="26" customFormat="1" x14ac:dyDescent="0.25">
      <c r="A3880" s="38"/>
      <c r="C3880" s="38"/>
      <c r="D3880" s="142"/>
      <c r="E3880" s="140"/>
      <c r="F3880" s="103"/>
      <c r="G3880" s="103"/>
      <c r="H3880" s="103"/>
      <c r="I3880" s="103"/>
    </row>
    <row r="3881" spans="1:9" s="26" customFormat="1" x14ac:dyDescent="0.25">
      <c r="A3881" s="38"/>
      <c r="C3881" s="38"/>
      <c r="D3881" s="142"/>
      <c r="E3881" s="140"/>
      <c r="F3881" s="103"/>
      <c r="G3881" s="103"/>
      <c r="H3881" s="103"/>
      <c r="I3881" s="103"/>
    </row>
    <row r="3882" spans="1:9" s="26" customFormat="1" x14ac:dyDescent="0.25">
      <c r="A3882" s="38"/>
      <c r="C3882" s="38"/>
      <c r="D3882" s="142"/>
      <c r="E3882" s="140"/>
      <c r="F3882" s="103"/>
      <c r="G3882" s="103"/>
      <c r="H3882" s="103"/>
      <c r="I3882" s="103"/>
    </row>
    <row r="3883" spans="1:9" s="26" customFormat="1" x14ac:dyDescent="0.25">
      <c r="A3883" s="38"/>
      <c r="C3883" s="38"/>
      <c r="D3883" s="142"/>
      <c r="E3883" s="140"/>
      <c r="F3883" s="103"/>
      <c r="G3883" s="103"/>
      <c r="H3883" s="103"/>
      <c r="I3883" s="103"/>
    </row>
    <row r="3884" spans="1:9" s="26" customFormat="1" x14ac:dyDescent="0.25">
      <c r="A3884" s="38"/>
      <c r="C3884" s="38"/>
      <c r="D3884" s="142"/>
      <c r="E3884" s="140"/>
      <c r="F3884" s="103"/>
      <c r="G3884" s="103"/>
      <c r="H3884" s="103"/>
      <c r="I3884" s="103"/>
    </row>
    <row r="3885" spans="1:9" s="26" customFormat="1" x14ac:dyDescent="0.25">
      <c r="A3885" s="38"/>
      <c r="C3885" s="38"/>
      <c r="D3885" s="142"/>
      <c r="E3885" s="140"/>
      <c r="F3885" s="103"/>
      <c r="G3885" s="103"/>
      <c r="H3885" s="103"/>
      <c r="I3885" s="103"/>
    </row>
    <row r="3886" spans="1:9" s="26" customFormat="1" x14ac:dyDescent="0.25">
      <c r="A3886" s="38"/>
      <c r="C3886" s="38"/>
      <c r="D3886" s="142"/>
      <c r="E3886" s="140"/>
      <c r="F3886" s="103"/>
      <c r="G3886" s="103"/>
      <c r="H3886" s="103"/>
      <c r="I3886" s="103"/>
    </row>
    <row r="3887" spans="1:9" s="26" customFormat="1" x14ac:dyDescent="0.25">
      <c r="A3887" s="38"/>
      <c r="C3887" s="38"/>
      <c r="D3887" s="142"/>
      <c r="E3887" s="140"/>
      <c r="F3887" s="103"/>
      <c r="G3887" s="103"/>
      <c r="H3887" s="103"/>
      <c r="I3887" s="103"/>
    </row>
    <row r="3888" spans="1:9" s="26" customFormat="1" x14ac:dyDescent="0.25">
      <c r="A3888" s="38"/>
      <c r="C3888" s="38"/>
      <c r="D3888" s="142"/>
      <c r="E3888" s="140"/>
      <c r="F3888" s="103"/>
      <c r="G3888" s="103"/>
      <c r="H3888" s="103"/>
      <c r="I3888" s="103"/>
    </row>
    <row r="3889" spans="1:9" s="26" customFormat="1" x14ac:dyDescent="0.25">
      <c r="A3889" s="38"/>
      <c r="C3889" s="38"/>
      <c r="D3889" s="142"/>
      <c r="E3889" s="140"/>
      <c r="F3889" s="103"/>
      <c r="G3889" s="103"/>
      <c r="H3889" s="103"/>
      <c r="I3889" s="103"/>
    </row>
    <row r="3890" spans="1:9" s="26" customFormat="1" x14ac:dyDescent="0.25">
      <c r="A3890" s="38"/>
      <c r="C3890" s="38"/>
      <c r="D3890" s="142"/>
      <c r="E3890" s="140"/>
      <c r="F3890" s="103"/>
      <c r="G3890" s="103"/>
      <c r="H3890" s="103"/>
      <c r="I3890" s="103"/>
    </row>
    <row r="3891" spans="1:9" s="26" customFormat="1" x14ac:dyDescent="0.25">
      <c r="A3891" s="38"/>
      <c r="C3891" s="38"/>
      <c r="D3891" s="142"/>
      <c r="E3891" s="140"/>
      <c r="F3891" s="103"/>
      <c r="G3891" s="103"/>
      <c r="H3891" s="103"/>
      <c r="I3891" s="103"/>
    </row>
    <row r="3892" spans="1:9" s="26" customFormat="1" x14ac:dyDescent="0.25">
      <c r="A3892" s="38"/>
      <c r="C3892" s="38"/>
      <c r="D3892" s="142"/>
      <c r="E3892" s="140"/>
      <c r="F3892" s="103"/>
      <c r="G3892" s="103"/>
      <c r="H3892" s="103"/>
      <c r="I3892" s="103"/>
    </row>
    <row r="3893" spans="1:9" s="26" customFormat="1" x14ac:dyDescent="0.25">
      <c r="A3893" s="38"/>
      <c r="C3893" s="38"/>
      <c r="D3893" s="142"/>
      <c r="E3893" s="140"/>
      <c r="F3893" s="103"/>
      <c r="G3893" s="103"/>
      <c r="H3893" s="103"/>
      <c r="I3893" s="103"/>
    </row>
    <row r="3894" spans="1:9" s="26" customFormat="1" x14ac:dyDescent="0.25">
      <c r="A3894" s="38"/>
      <c r="C3894" s="38"/>
      <c r="D3894" s="142"/>
      <c r="E3894" s="140"/>
      <c r="F3894" s="103"/>
      <c r="G3894" s="103"/>
      <c r="H3894" s="103"/>
      <c r="I3894" s="103"/>
    </row>
    <row r="3895" spans="1:9" s="26" customFormat="1" x14ac:dyDescent="0.25">
      <c r="A3895" s="38"/>
      <c r="C3895" s="38"/>
      <c r="D3895" s="142"/>
      <c r="E3895" s="140"/>
      <c r="F3895" s="103"/>
      <c r="G3895" s="103"/>
      <c r="H3895" s="103"/>
      <c r="I3895" s="103"/>
    </row>
    <row r="3896" spans="1:9" s="26" customFormat="1" x14ac:dyDescent="0.25">
      <c r="A3896" s="38"/>
      <c r="C3896" s="38"/>
      <c r="D3896" s="142"/>
      <c r="E3896" s="140"/>
      <c r="F3896" s="103"/>
      <c r="G3896" s="103"/>
      <c r="H3896" s="103"/>
      <c r="I3896" s="103"/>
    </row>
    <row r="3897" spans="1:9" s="26" customFormat="1" x14ac:dyDescent="0.25">
      <c r="A3897" s="38"/>
      <c r="C3897" s="38"/>
      <c r="D3897" s="142"/>
      <c r="E3897" s="140"/>
      <c r="F3897" s="103"/>
      <c r="G3897" s="103"/>
      <c r="H3897" s="103"/>
      <c r="I3897" s="103"/>
    </row>
    <row r="3898" spans="1:9" s="26" customFormat="1" x14ac:dyDescent="0.25">
      <c r="A3898" s="38"/>
      <c r="C3898" s="38"/>
      <c r="D3898" s="142"/>
      <c r="E3898" s="140"/>
      <c r="F3898" s="103"/>
      <c r="G3898" s="103"/>
      <c r="H3898" s="103"/>
      <c r="I3898" s="103"/>
    </row>
    <row r="3899" spans="1:9" s="26" customFormat="1" x14ac:dyDescent="0.25">
      <c r="A3899" s="38"/>
      <c r="C3899" s="38"/>
      <c r="D3899" s="142"/>
      <c r="E3899" s="140"/>
      <c r="F3899" s="103"/>
      <c r="G3899" s="103"/>
      <c r="H3899" s="103"/>
      <c r="I3899" s="103"/>
    </row>
    <row r="3900" spans="1:9" s="26" customFormat="1" x14ac:dyDescent="0.25">
      <c r="A3900" s="38"/>
      <c r="C3900" s="38"/>
      <c r="D3900" s="142"/>
      <c r="E3900" s="140"/>
      <c r="F3900" s="103"/>
      <c r="G3900" s="103"/>
      <c r="H3900" s="103"/>
      <c r="I3900" s="103"/>
    </row>
    <row r="3901" spans="1:9" s="26" customFormat="1" x14ac:dyDescent="0.25">
      <c r="A3901" s="38"/>
      <c r="C3901" s="38"/>
      <c r="D3901" s="142"/>
      <c r="E3901" s="140"/>
      <c r="F3901" s="103"/>
      <c r="G3901" s="103"/>
      <c r="H3901" s="103"/>
      <c r="I3901" s="103"/>
    </row>
    <row r="3902" spans="1:9" s="26" customFormat="1" x14ac:dyDescent="0.25">
      <c r="A3902" s="38"/>
      <c r="C3902" s="38"/>
      <c r="D3902" s="142"/>
      <c r="E3902" s="140"/>
      <c r="F3902" s="103"/>
      <c r="G3902" s="103"/>
      <c r="H3902" s="103"/>
      <c r="I3902" s="103"/>
    </row>
    <row r="3903" spans="1:9" s="26" customFormat="1" x14ac:dyDescent="0.25">
      <c r="A3903" s="38"/>
      <c r="C3903" s="38"/>
      <c r="D3903" s="142"/>
      <c r="E3903" s="140"/>
      <c r="F3903" s="103"/>
      <c r="G3903" s="103"/>
      <c r="H3903" s="103"/>
      <c r="I3903" s="103"/>
    </row>
    <row r="3904" spans="1:9" s="26" customFormat="1" x14ac:dyDescent="0.25">
      <c r="A3904" s="38"/>
      <c r="C3904" s="38"/>
      <c r="D3904" s="142"/>
      <c r="E3904" s="140"/>
      <c r="F3904" s="103"/>
      <c r="G3904" s="103"/>
      <c r="H3904" s="103"/>
      <c r="I3904" s="103"/>
    </row>
    <row r="3905" spans="1:9" s="26" customFormat="1" x14ac:dyDescent="0.25">
      <c r="A3905" s="38"/>
      <c r="C3905" s="38"/>
      <c r="D3905" s="142"/>
      <c r="E3905" s="140"/>
      <c r="F3905" s="103"/>
      <c r="G3905" s="103"/>
      <c r="H3905" s="103"/>
      <c r="I3905" s="103"/>
    </row>
    <row r="3906" spans="1:9" s="26" customFormat="1" x14ac:dyDescent="0.25">
      <c r="A3906" s="38"/>
      <c r="C3906" s="38"/>
      <c r="D3906" s="142"/>
      <c r="E3906" s="140"/>
      <c r="F3906" s="103"/>
      <c r="G3906" s="103"/>
      <c r="H3906" s="103"/>
      <c r="I3906" s="103"/>
    </row>
    <row r="3907" spans="1:9" s="26" customFormat="1" x14ac:dyDescent="0.25">
      <c r="A3907" s="38"/>
      <c r="C3907" s="38"/>
      <c r="D3907" s="142"/>
      <c r="E3907" s="140"/>
      <c r="F3907" s="103"/>
      <c r="G3907" s="103"/>
      <c r="H3907" s="103"/>
      <c r="I3907" s="103"/>
    </row>
    <row r="3908" spans="1:9" s="26" customFormat="1" x14ac:dyDescent="0.25">
      <c r="A3908" s="38"/>
      <c r="C3908" s="38"/>
      <c r="D3908" s="142"/>
      <c r="E3908" s="140"/>
      <c r="F3908" s="103"/>
      <c r="G3908" s="103"/>
      <c r="H3908" s="103"/>
      <c r="I3908" s="103"/>
    </row>
    <row r="3909" spans="1:9" s="26" customFormat="1" x14ac:dyDescent="0.25">
      <c r="A3909" s="38"/>
      <c r="C3909" s="38"/>
      <c r="D3909" s="142"/>
      <c r="E3909" s="140"/>
      <c r="F3909" s="103"/>
      <c r="G3909" s="103"/>
      <c r="H3909" s="103"/>
      <c r="I3909" s="103"/>
    </row>
    <row r="3910" spans="1:9" s="26" customFormat="1" x14ac:dyDescent="0.25">
      <c r="A3910" s="38"/>
      <c r="C3910" s="38"/>
      <c r="D3910" s="142"/>
      <c r="E3910" s="140"/>
      <c r="F3910" s="103"/>
      <c r="G3910" s="103"/>
      <c r="H3910" s="103"/>
      <c r="I3910" s="103"/>
    </row>
    <row r="3911" spans="1:9" s="26" customFormat="1" x14ac:dyDescent="0.25">
      <c r="A3911" s="38"/>
      <c r="C3911" s="38"/>
      <c r="D3911" s="142"/>
      <c r="E3911" s="140"/>
      <c r="F3911" s="103"/>
      <c r="G3911" s="103"/>
      <c r="H3911" s="103"/>
      <c r="I3911" s="103"/>
    </row>
    <row r="3912" spans="1:9" s="26" customFormat="1" x14ac:dyDescent="0.25">
      <c r="A3912" s="38"/>
      <c r="C3912" s="38"/>
      <c r="D3912" s="142"/>
      <c r="E3912" s="140"/>
      <c r="F3912" s="103"/>
      <c r="G3912" s="103"/>
      <c r="H3912" s="103"/>
      <c r="I3912" s="103"/>
    </row>
    <row r="3913" spans="1:9" s="26" customFormat="1" x14ac:dyDescent="0.25">
      <c r="A3913" s="38"/>
      <c r="C3913" s="38"/>
      <c r="D3913" s="142"/>
      <c r="E3913" s="140"/>
      <c r="F3913" s="103"/>
      <c r="G3913" s="103"/>
      <c r="H3913" s="103"/>
      <c r="I3913" s="103"/>
    </row>
    <row r="3914" spans="1:9" s="26" customFormat="1" x14ac:dyDescent="0.25">
      <c r="A3914" s="38"/>
      <c r="C3914" s="38"/>
      <c r="D3914" s="142"/>
      <c r="E3914" s="140"/>
      <c r="F3914" s="103"/>
      <c r="G3914" s="103"/>
      <c r="H3914" s="103"/>
      <c r="I3914" s="103"/>
    </row>
    <row r="3915" spans="1:9" s="26" customFormat="1" x14ac:dyDescent="0.25">
      <c r="A3915" s="38"/>
      <c r="C3915" s="38"/>
      <c r="D3915" s="142"/>
      <c r="E3915" s="140"/>
      <c r="F3915" s="103"/>
      <c r="G3915" s="103"/>
      <c r="H3915" s="103"/>
      <c r="I3915" s="103"/>
    </row>
    <row r="3916" spans="1:9" s="26" customFormat="1" x14ac:dyDescent="0.25">
      <c r="A3916" s="38"/>
      <c r="C3916" s="38"/>
      <c r="D3916" s="142"/>
      <c r="E3916" s="140"/>
      <c r="F3916" s="103"/>
      <c r="G3916" s="103"/>
      <c r="H3916" s="103"/>
      <c r="I3916" s="103"/>
    </row>
    <row r="3917" spans="1:9" s="26" customFormat="1" x14ac:dyDescent="0.25">
      <c r="A3917" s="38"/>
      <c r="C3917" s="38"/>
      <c r="D3917" s="142"/>
      <c r="E3917" s="140"/>
      <c r="F3917" s="103"/>
      <c r="G3917" s="103"/>
      <c r="H3917" s="103"/>
      <c r="I3917" s="103"/>
    </row>
    <row r="3918" spans="1:9" s="26" customFormat="1" x14ac:dyDescent="0.25">
      <c r="A3918" s="38"/>
      <c r="C3918" s="38"/>
      <c r="D3918" s="142"/>
      <c r="E3918" s="140"/>
      <c r="F3918" s="103"/>
      <c r="G3918" s="103"/>
      <c r="H3918" s="103"/>
      <c r="I3918" s="103"/>
    </row>
    <row r="3919" spans="1:9" s="26" customFormat="1" x14ac:dyDescent="0.25">
      <c r="A3919" s="38"/>
      <c r="C3919" s="38"/>
      <c r="D3919" s="142"/>
      <c r="E3919" s="140"/>
      <c r="F3919" s="103"/>
      <c r="G3919" s="103"/>
      <c r="H3919" s="103"/>
      <c r="I3919" s="103"/>
    </row>
    <row r="3920" spans="1:9" s="26" customFormat="1" x14ac:dyDescent="0.25">
      <c r="A3920" s="38"/>
      <c r="C3920" s="38"/>
      <c r="D3920" s="142"/>
      <c r="E3920" s="140"/>
      <c r="F3920" s="103"/>
      <c r="G3920" s="103"/>
      <c r="H3920" s="103"/>
      <c r="I3920" s="103"/>
    </row>
    <row r="3921" spans="1:9" s="26" customFormat="1" x14ac:dyDescent="0.25">
      <c r="A3921" s="38"/>
      <c r="C3921" s="38"/>
      <c r="D3921" s="142"/>
      <c r="E3921" s="140"/>
      <c r="F3921" s="103"/>
      <c r="G3921" s="103"/>
      <c r="H3921" s="103"/>
      <c r="I3921" s="103"/>
    </row>
    <row r="3922" spans="1:9" s="26" customFormat="1" x14ac:dyDescent="0.25">
      <c r="A3922" s="38"/>
      <c r="C3922" s="38"/>
      <c r="D3922" s="142"/>
      <c r="E3922" s="140"/>
      <c r="F3922" s="103"/>
      <c r="G3922" s="103"/>
      <c r="H3922" s="103"/>
      <c r="I3922" s="103"/>
    </row>
    <row r="3923" spans="1:9" s="26" customFormat="1" x14ac:dyDescent="0.25">
      <c r="A3923" s="38"/>
      <c r="C3923" s="38"/>
      <c r="D3923" s="142"/>
      <c r="E3923" s="140"/>
      <c r="F3923" s="103"/>
      <c r="G3923" s="103"/>
      <c r="H3923" s="103"/>
      <c r="I3923" s="103"/>
    </row>
    <row r="3924" spans="1:9" s="26" customFormat="1" x14ac:dyDescent="0.25">
      <c r="A3924" s="38"/>
      <c r="C3924" s="38"/>
      <c r="D3924" s="142"/>
      <c r="E3924" s="140"/>
      <c r="F3924" s="103"/>
      <c r="G3924" s="103"/>
      <c r="H3924" s="103"/>
      <c r="I3924" s="103"/>
    </row>
    <row r="3925" spans="1:9" s="26" customFormat="1" x14ac:dyDescent="0.25">
      <c r="A3925" s="38"/>
      <c r="C3925" s="38"/>
      <c r="D3925" s="142"/>
      <c r="E3925" s="140"/>
      <c r="F3925" s="103"/>
      <c r="G3925" s="103"/>
      <c r="H3925" s="103"/>
      <c r="I3925" s="103"/>
    </row>
    <row r="3926" spans="1:9" s="26" customFormat="1" x14ac:dyDescent="0.25">
      <c r="A3926" s="38"/>
      <c r="C3926" s="38"/>
      <c r="D3926" s="142"/>
      <c r="E3926" s="140"/>
      <c r="F3926" s="103"/>
      <c r="G3926" s="103"/>
      <c r="H3926" s="103"/>
      <c r="I3926" s="103"/>
    </row>
    <row r="3927" spans="1:9" s="26" customFormat="1" x14ac:dyDescent="0.25">
      <c r="A3927" s="38"/>
      <c r="C3927" s="38"/>
      <c r="D3927" s="142"/>
      <c r="E3927" s="140"/>
      <c r="F3927" s="103"/>
      <c r="G3927" s="103"/>
      <c r="H3927" s="103"/>
      <c r="I3927" s="103"/>
    </row>
    <row r="3928" spans="1:9" s="26" customFormat="1" x14ac:dyDescent="0.25">
      <c r="A3928" s="38"/>
      <c r="C3928" s="38"/>
      <c r="D3928" s="142"/>
      <c r="E3928" s="140"/>
      <c r="F3928" s="103"/>
      <c r="G3928" s="103"/>
      <c r="H3928" s="103"/>
      <c r="I3928" s="103"/>
    </row>
    <row r="3929" spans="1:9" s="26" customFormat="1" x14ac:dyDescent="0.25">
      <c r="A3929" s="38"/>
      <c r="C3929" s="38"/>
      <c r="D3929" s="142"/>
      <c r="E3929" s="140"/>
      <c r="F3929" s="103"/>
      <c r="G3929" s="103"/>
      <c r="H3929" s="103"/>
      <c r="I3929" s="103"/>
    </row>
    <row r="3930" spans="1:9" s="26" customFormat="1" x14ac:dyDescent="0.25">
      <c r="A3930" s="38"/>
      <c r="C3930" s="38"/>
      <c r="D3930" s="142"/>
      <c r="E3930" s="140"/>
      <c r="F3930" s="103"/>
      <c r="G3930" s="103"/>
      <c r="H3930" s="103"/>
      <c r="I3930" s="103"/>
    </row>
    <row r="3931" spans="1:9" s="26" customFormat="1" x14ac:dyDescent="0.25">
      <c r="A3931" s="38"/>
      <c r="C3931" s="38"/>
      <c r="D3931" s="142"/>
      <c r="E3931" s="140"/>
      <c r="F3931" s="103"/>
      <c r="G3931" s="103"/>
      <c r="H3931" s="103"/>
      <c r="I3931" s="103"/>
    </row>
    <row r="3932" spans="1:9" s="26" customFormat="1" x14ac:dyDescent="0.25">
      <c r="A3932" s="38"/>
      <c r="C3932" s="38"/>
      <c r="D3932" s="142"/>
      <c r="E3932" s="140"/>
      <c r="F3932" s="103"/>
      <c r="G3932" s="103"/>
      <c r="H3932" s="103"/>
      <c r="I3932" s="103"/>
    </row>
    <row r="3933" spans="1:9" s="26" customFormat="1" x14ac:dyDescent="0.25">
      <c r="A3933" s="38"/>
      <c r="C3933" s="38"/>
      <c r="D3933" s="142"/>
      <c r="E3933" s="140"/>
      <c r="F3933" s="103"/>
      <c r="G3933" s="103"/>
      <c r="H3933" s="103"/>
      <c r="I3933" s="103"/>
    </row>
    <row r="3934" spans="1:9" s="26" customFormat="1" x14ac:dyDescent="0.25">
      <c r="A3934" s="38"/>
      <c r="C3934" s="38"/>
      <c r="D3934" s="142"/>
      <c r="E3934" s="140"/>
      <c r="F3934" s="103"/>
      <c r="G3934" s="103"/>
      <c r="H3934" s="103"/>
      <c r="I3934" s="103"/>
    </row>
    <row r="3935" spans="1:9" s="26" customFormat="1" x14ac:dyDescent="0.25">
      <c r="A3935" s="38"/>
      <c r="C3935" s="38"/>
      <c r="D3935" s="142"/>
      <c r="E3935" s="140"/>
      <c r="F3935" s="103"/>
      <c r="G3935" s="103"/>
      <c r="H3935" s="103"/>
      <c r="I3935" s="103"/>
    </row>
    <row r="3936" spans="1:9" s="26" customFormat="1" x14ac:dyDescent="0.25">
      <c r="A3936" s="38"/>
      <c r="C3936" s="38"/>
      <c r="D3936" s="142"/>
      <c r="E3936" s="140"/>
      <c r="F3936" s="103"/>
      <c r="G3936" s="103"/>
      <c r="H3936" s="103"/>
      <c r="I3936" s="103"/>
    </row>
    <row r="3937" spans="1:9" s="26" customFormat="1" x14ac:dyDescent="0.25">
      <c r="A3937" s="38"/>
      <c r="C3937" s="38"/>
      <c r="D3937" s="142"/>
      <c r="E3937" s="140"/>
      <c r="F3937" s="103"/>
      <c r="G3937" s="103"/>
      <c r="H3937" s="103"/>
      <c r="I3937" s="103"/>
    </row>
    <row r="3938" spans="1:9" s="26" customFormat="1" x14ac:dyDescent="0.25">
      <c r="A3938" s="38"/>
      <c r="C3938" s="38"/>
      <c r="D3938" s="142"/>
      <c r="E3938" s="140"/>
      <c r="F3938" s="103"/>
      <c r="G3938" s="103"/>
      <c r="H3938" s="103"/>
      <c r="I3938" s="103"/>
    </row>
    <row r="3939" spans="1:9" s="26" customFormat="1" x14ac:dyDescent="0.25">
      <c r="A3939" s="38"/>
      <c r="C3939" s="38"/>
      <c r="D3939" s="142"/>
      <c r="E3939" s="140"/>
      <c r="F3939" s="103"/>
      <c r="G3939" s="103"/>
      <c r="H3939" s="103"/>
      <c r="I3939" s="103"/>
    </row>
    <row r="3940" spans="1:9" s="26" customFormat="1" x14ac:dyDescent="0.25">
      <c r="A3940" s="38"/>
      <c r="C3940" s="38"/>
      <c r="D3940" s="142"/>
      <c r="E3940" s="140"/>
      <c r="F3940" s="103"/>
      <c r="G3940" s="103"/>
      <c r="H3940" s="103"/>
      <c r="I3940" s="103"/>
    </row>
    <row r="3941" spans="1:9" s="26" customFormat="1" x14ac:dyDescent="0.25">
      <c r="A3941" s="38"/>
      <c r="C3941" s="38"/>
      <c r="D3941" s="142"/>
      <c r="E3941" s="140"/>
      <c r="F3941" s="103"/>
      <c r="G3941" s="103"/>
      <c r="H3941" s="103"/>
      <c r="I3941" s="103"/>
    </row>
    <row r="3942" spans="1:9" s="26" customFormat="1" x14ac:dyDescent="0.25">
      <c r="A3942" s="38"/>
      <c r="C3942" s="38"/>
      <c r="D3942" s="142"/>
      <c r="E3942" s="140"/>
      <c r="F3942" s="103"/>
      <c r="G3942" s="103"/>
      <c r="H3942" s="103"/>
      <c r="I3942" s="103"/>
    </row>
    <row r="3943" spans="1:9" s="26" customFormat="1" x14ac:dyDescent="0.25">
      <c r="A3943" s="38"/>
      <c r="C3943" s="38"/>
      <c r="D3943" s="142"/>
      <c r="E3943" s="140"/>
      <c r="F3943" s="103"/>
      <c r="G3943" s="103"/>
      <c r="H3943" s="103"/>
      <c r="I3943" s="103"/>
    </row>
    <row r="3944" spans="1:9" s="26" customFormat="1" x14ac:dyDescent="0.25">
      <c r="A3944" s="38"/>
      <c r="C3944" s="38"/>
      <c r="D3944" s="142"/>
      <c r="E3944" s="140"/>
      <c r="F3944" s="103"/>
      <c r="G3944" s="103"/>
      <c r="H3944" s="103"/>
      <c r="I3944" s="103"/>
    </row>
    <row r="3945" spans="1:9" s="26" customFormat="1" x14ac:dyDescent="0.25">
      <c r="A3945" s="38"/>
      <c r="C3945" s="38"/>
      <c r="D3945" s="142"/>
      <c r="E3945" s="140"/>
      <c r="F3945" s="103"/>
      <c r="G3945" s="103"/>
      <c r="H3945" s="103"/>
      <c r="I3945" s="103"/>
    </row>
    <row r="3946" spans="1:9" s="26" customFormat="1" x14ac:dyDescent="0.25">
      <c r="A3946" s="38"/>
      <c r="C3946" s="38"/>
      <c r="D3946" s="142"/>
      <c r="E3946" s="140"/>
      <c r="F3946" s="103"/>
      <c r="G3946" s="103"/>
      <c r="H3946" s="103"/>
      <c r="I3946" s="103"/>
    </row>
    <row r="3947" spans="1:9" s="26" customFormat="1" x14ac:dyDescent="0.25">
      <c r="A3947" s="38"/>
      <c r="C3947" s="38"/>
      <c r="D3947" s="142"/>
      <c r="E3947" s="140"/>
      <c r="F3947" s="103"/>
      <c r="G3947" s="103"/>
      <c r="H3947" s="103"/>
      <c r="I3947" s="103"/>
    </row>
    <row r="3948" spans="1:9" s="26" customFormat="1" x14ac:dyDescent="0.25">
      <c r="A3948" s="38"/>
      <c r="C3948" s="38"/>
      <c r="D3948" s="142"/>
      <c r="E3948" s="140"/>
      <c r="F3948" s="103"/>
      <c r="G3948" s="103"/>
      <c r="H3948" s="103"/>
      <c r="I3948" s="103"/>
    </row>
    <row r="3949" spans="1:9" s="26" customFormat="1" x14ac:dyDescent="0.25">
      <c r="A3949" s="38"/>
      <c r="C3949" s="38"/>
      <c r="D3949" s="142"/>
      <c r="E3949" s="140"/>
      <c r="F3949" s="103"/>
      <c r="G3949" s="103"/>
      <c r="H3949" s="103"/>
      <c r="I3949" s="103"/>
    </row>
    <row r="3950" spans="1:9" s="26" customFormat="1" x14ac:dyDescent="0.25">
      <c r="A3950" s="38"/>
      <c r="C3950" s="38"/>
      <c r="D3950" s="142"/>
      <c r="E3950" s="140"/>
      <c r="F3950" s="103"/>
      <c r="G3950" s="103"/>
      <c r="H3950" s="103"/>
      <c r="I3950" s="103"/>
    </row>
    <row r="3951" spans="1:9" s="26" customFormat="1" x14ac:dyDescent="0.25">
      <c r="A3951" s="38"/>
      <c r="C3951" s="38"/>
      <c r="D3951" s="142"/>
      <c r="E3951" s="140"/>
      <c r="F3951" s="103"/>
      <c r="G3951" s="103"/>
      <c r="H3951" s="103"/>
      <c r="I3951" s="103"/>
    </row>
    <row r="3952" spans="1:9" s="26" customFormat="1" x14ac:dyDescent="0.25">
      <c r="A3952" s="38"/>
      <c r="C3952" s="38"/>
      <c r="D3952" s="142"/>
      <c r="E3952" s="140"/>
      <c r="F3952" s="103"/>
      <c r="G3952" s="103"/>
      <c r="H3952" s="103"/>
      <c r="I3952" s="103"/>
    </row>
    <row r="3953" spans="1:9" s="26" customFormat="1" x14ac:dyDescent="0.25">
      <c r="A3953" s="38"/>
      <c r="C3953" s="38"/>
      <c r="D3953" s="142"/>
      <c r="E3953" s="140"/>
      <c r="F3953" s="103"/>
      <c r="G3953" s="103"/>
      <c r="H3953" s="103"/>
      <c r="I3953" s="103"/>
    </row>
    <row r="3954" spans="1:9" s="26" customFormat="1" x14ac:dyDescent="0.25">
      <c r="A3954" s="38"/>
      <c r="C3954" s="38"/>
      <c r="D3954" s="142"/>
      <c r="E3954" s="140"/>
      <c r="F3954" s="103"/>
      <c r="G3954" s="103"/>
      <c r="H3954" s="103"/>
      <c r="I3954" s="103"/>
    </row>
    <row r="3955" spans="1:9" s="26" customFormat="1" x14ac:dyDescent="0.25">
      <c r="A3955" s="38"/>
      <c r="C3955" s="38"/>
      <c r="D3955" s="142"/>
      <c r="E3955" s="140"/>
      <c r="F3955" s="103"/>
      <c r="G3955" s="103"/>
      <c r="H3955" s="103"/>
      <c r="I3955" s="103"/>
    </row>
    <row r="3956" spans="1:9" s="26" customFormat="1" x14ac:dyDescent="0.25">
      <c r="A3956" s="38"/>
      <c r="C3956" s="38"/>
      <c r="D3956" s="142"/>
      <c r="E3956" s="140"/>
      <c r="F3956" s="103"/>
      <c r="G3956" s="103"/>
      <c r="H3956" s="103"/>
      <c r="I3956" s="103"/>
    </row>
    <row r="3957" spans="1:9" s="26" customFormat="1" x14ac:dyDescent="0.25">
      <c r="A3957" s="38"/>
      <c r="C3957" s="38"/>
      <c r="D3957" s="142"/>
      <c r="E3957" s="140"/>
      <c r="F3957" s="103"/>
      <c r="G3957" s="103"/>
      <c r="H3957" s="103"/>
      <c r="I3957" s="103"/>
    </row>
    <row r="3958" spans="1:9" s="26" customFormat="1" x14ac:dyDescent="0.25">
      <c r="A3958" s="38"/>
      <c r="C3958" s="38"/>
      <c r="D3958" s="142"/>
      <c r="E3958" s="140"/>
      <c r="F3958" s="103"/>
      <c r="G3958" s="103"/>
      <c r="H3958" s="103"/>
      <c r="I3958" s="103"/>
    </row>
    <row r="3959" spans="1:9" s="26" customFormat="1" x14ac:dyDescent="0.25">
      <c r="A3959" s="38"/>
      <c r="C3959" s="38"/>
      <c r="D3959" s="142"/>
      <c r="E3959" s="140"/>
      <c r="F3959" s="103"/>
      <c r="G3959" s="103"/>
      <c r="H3959" s="103"/>
      <c r="I3959" s="103"/>
    </row>
    <row r="3960" spans="1:9" s="26" customFormat="1" x14ac:dyDescent="0.25">
      <c r="A3960" s="38"/>
      <c r="C3960" s="38"/>
      <c r="D3960" s="142"/>
      <c r="E3960" s="140"/>
      <c r="F3960" s="103"/>
      <c r="G3960" s="103"/>
      <c r="H3960" s="103"/>
      <c r="I3960" s="103"/>
    </row>
    <row r="3961" spans="1:9" s="26" customFormat="1" x14ac:dyDescent="0.25">
      <c r="A3961" s="38"/>
      <c r="C3961" s="38"/>
      <c r="D3961" s="142"/>
      <c r="E3961" s="140"/>
      <c r="F3961" s="103"/>
      <c r="G3961" s="103"/>
      <c r="H3961" s="103"/>
      <c r="I3961" s="103"/>
    </row>
    <row r="3962" spans="1:9" s="26" customFormat="1" x14ac:dyDescent="0.25">
      <c r="A3962" s="38"/>
      <c r="C3962" s="38"/>
      <c r="D3962" s="142"/>
      <c r="E3962" s="140"/>
      <c r="F3962" s="103"/>
      <c r="G3962" s="103"/>
      <c r="H3962" s="103"/>
      <c r="I3962" s="103"/>
    </row>
    <row r="3963" spans="1:9" s="26" customFormat="1" x14ac:dyDescent="0.25">
      <c r="A3963" s="38"/>
      <c r="C3963" s="38"/>
      <c r="D3963" s="142"/>
      <c r="E3963" s="140"/>
      <c r="F3963" s="103"/>
      <c r="G3963" s="103"/>
      <c r="H3963" s="103"/>
      <c r="I3963" s="103"/>
    </row>
    <row r="3964" spans="1:9" s="26" customFormat="1" x14ac:dyDescent="0.25">
      <c r="A3964" s="38"/>
      <c r="C3964" s="38"/>
      <c r="D3964" s="142"/>
      <c r="E3964" s="140"/>
      <c r="F3964" s="103"/>
      <c r="G3964" s="103"/>
      <c r="H3964" s="103"/>
      <c r="I3964" s="103"/>
    </row>
    <row r="3965" spans="1:9" s="26" customFormat="1" x14ac:dyDescent="0.25">
      <c r="A3965" s="38"/>
      <c r="C3965" s="38"/>
      <c r="D3965" s="142"/>
      <c r="E3965" s="140"/>
      <c r="F3965" s="103"/>
      <c r="G3965" s="103"/>
      <c r="H3965" s="103"/>
      <c r="I3965" s="103"/>
    </row>
    <row r="3966" spans="1:9" s="26" customFormat="1" x14ac:dyDescent="0.25">
      <c r="A3966" s="38"/>
      <c r="C3966" s="38"/>
      <c r="D3966" s="142"/>
      <c r="E3966" s="140"/>
      <c r="F3966" s="103"/>
      <c r="G3966" s="103"/>
      <c r="H3966" s="103"/>
      <c r="I3966" s="103"/>
    </row>
    <row r="3967" spans="1:9" s="26" customFormat="1" x14ac:dyDescent="0.25">
      <c r="A3967" s="38"/>
      <c r="C3967" s="38"/>
      <c r="D3967" s="142"/>
      <c r="E3967" s="140"/>
      <c r="F3967" s="103"/>
      <c r="G3967" s="103"/>
      <c r="H3967" s="103"/>
      <c r="I3967" s="103"/>
    </row>
    <row r="3968" spans="1:9" s="26" customFormat="1" x14ac:dyDescent="0.25">
      <c r="A3968" s="38"/>
      <c r="C3968" s="38"/>
      <c r="D3968" s="142"/>
      <c r="E3968" s="140"/>
      <c r="F3968" s="103"/>
      <c r="G3968" s="103"/>
      <c r="H3968" s="103"/>
      <c r="I3968" s="103"/>
    </row>
    <row r="3969" spans="1:9" s="26" customFormat="1" x14ac:dyDescent="0.25">
      <c r="A3969" s="38"/>
      <c r="C3969" s="38"/>
      <c r="D3969" s="142"/>
      <c r="E3969" s="140"/>
      <c r="F3969" s="103"/>
      <c r="G3969" s="103"/>
      <c r="H3969" s="103"/>
      <c r="I3969" s="103"/>
    </row>
    <row r="3970" spans="1:9" s="26" customFormat="1" x14ac:dyDescent="0.25">
      <c r="A3970" s="38"/>
      <c r="C3970" s="38"/>
      <c r="D3970" s="142"/>
      <c r="E3970" s="140"/>
      <c r="F3970" s="103"/>
      <c r="G3970" s="103"/>
      <c r="H3970" s="103"/>
      <c r="I3970" s="103"/>
    </row>
    <row r="3971" spans="1:9" s="26" customFormat="1" x14ac:dyDescent="0.25">
      <c r="A3971" s="38"/>
      <c r="C3971" s="38"/>
      <c r="D3971" s="142"/>
      <c r="E3971" s="140"/>
      <c r="F3971" s="103"/>
      <c r="G3971" s="103"/>
      <c r="H3971" s="103"/>
      <c r="I3971" s="103"/>
    </row>
    <row r="3972" spans="1:9" s="26" customFormat="1" x14ac:dyDescent="0.25">
      <c r="A3972" s="38"/>
      <c r="C3972" s="38"/>
      <c r="D3972" s="142"/>
      <c r="E3972" s="140"/>
      <c r="F3972" s="103"/>
      <c r="G3972" s="103"/>
      <c r="H3972" s="103"/>
      <c r="I3972" s="103"/>
    </row>
    <row r="3973" spans="1:9" s="26" customFormat="1" x14ac:dyDescent="0.25">
      <c r="A3973" s="38"/>
      <c r="C3973" s="38"/>
      <c r="D3973" s="142"/>
      <c r="E3973" s="140"/>
      <c r="F3973" s="103"/>
      <c r="G3973" s="103"/>
      <c r="H3973" s="103"/>
      <c r="I3973" s="103"/>
    </row>
    <row r="3974" spans="1:9" s="26" customFormat="1" x14ac:dyDescent="0.25">
      <c r="A3974" s="38"/>
      <c r="C3974" s="38"/>
      <c r="D3974" s="142"/>
      <c r="E3974" s="140"/>
      <c r="F3974" s="103"/>
      <c r="G3974" s="103"/>
      <c r="H3974" s="103"/>
      <c r="I3974" s="103"/>
    </row>
    <row r="3975" spans="1:9" s="26" customFormat="1" x14ac:dyDescent="0.25">
      <c r="A3975" s="38"/>
      <c r="C3975" s="38"/>
      <c r="D3975" s="142"/>
      <c r="E3975" s="140"/>
      <c r="F3975" s="103"/>
      <c r="G3975" s="103"/>
      <c r="H3975" s="103"/>
      <c r="I3975" s="103"/>
    </row>
    <row r="3976" spans="1:9" s="26" customFormat="1" x14ac:dyDescent="0.25">
      <c r="A3976" s="38"/>
      <c r="C3976" s="38"/>
      <c r="D3976" s="142"/>
      <c r="E3976" s="140"/>
      <c r="F3976" s="103"/>
      <c r="G3976" s="103"/>
      <c r="H3976" s="103"/>
      <c r="I3976" s="103"/>
    </row>
    <row r="3977" spans="1:9" s="26" customFormat="1" x14ac:dyDescent="0.25">
      <c r="A3977" s="38"/>
      <c r="C3977" s="38"/>
      <c r="D3977" s="142"/>
      <c r="E3977" s="140"/>
      <c r="F3977" s="103"/>
      <c r="G3977" s="103"/>
      <c r="H3977" s="103"/>
      <c r="I3977" s="103"/>
    </row>
    <row r="3978" spans="1:9" s="26" customFormat="1" x14ac:dyDescent="0.25">
      <c r="A3978" s="38"/>
      <c r="C3978" s="38"/>
      <c r="D3978" s="142"/>
      <c r="E3978" s="140"/>
      <c r="F3978" s="103"/>
      <c r="G3978" s="103"/>
      <c r="H3978" s="103"/>
      <c r="I3978" s="103"/>
    </row>
    <row r="3979" spans="1:9" s="26" customFormat="1" x14ac:dyDescent="0.25">
      <c r="A3979" s="38"/>
      <c r="C3979" s="38"/>
      <c r="D3979" s="142"/>
      <c r="E3979" s="140"/>
      <c r="F3979" s="103"/>
      <c r="G3979" s="103"/>
      <c r="H3979" s="103"/>
      <c r="I3979" s="103"/>
    </row>
    <row r="3980" spans="1:9" s="26" customFormat="1" x14ac:dyDescent="0.25">
      <c r="A3980" s="38"/>
      <c r="C3980" s="38"/>
      <c r="D3980" s="142"/>
      <c r="E3980" s="140"/>
      <c r="F3980" s="103"/>
      <c r="G3980" s="103"/>
      <c r="H3980" s="103"/>
      <c r="I3980" s="103"/>
    </row>
    <row r="3981" spans="1:9" s="26" customFormat="1" x14ac:dyDescent="0.25">
      <c r="A3981" s="38"/>
      <c r="C3981" s="38"/>
      <c r="D3981" s="142"/>
      <c r="E3981" s="140"/>
      <c r="F3981" s="103"/>
      <c r="G3981" s="103"/>
      <c r="H3981" s="103"/>
      <c r="I3981" s="103"/>
    </row>
    <row r="3982" spans="1:9" s="26" customFormat="1" x14ac:dyDescent="0.25">
      <c r="A3982" s="38"/>
      <c r="C3982" s="38"/>
      <c r="D3982" s="142"/>
      <c r="E3982" s="140"/>
      <c r="F3982" s="103"/>
      <c r="G3982" s="103"/>
      <c r="H3982" s="103"/>
      <c r="I3982" s="103"/>
    </row>
    <row r="3983" spans="1:9" s="26" customFormat="1" x14ac:dyDescent="0.25">
      <c r="A3983" s="38"/>
      <c r="C3983" s="38"/>
      <c r="D3983" s="142"/>
      <c r="E3983" s="140"/>
      <c r="F3983" s="103"/>
      <c r="G3983" s="103"/>
      <c r="H3983" s="103"/>
      <c r="I3983" s="103"/>
    </row>
    <row r="3984" spans="1:9" s="26" customFormat="1" x14ac:dyDescent="0.25">
      <c r="A3984" s="38"/>
      <c r="C3984" s="38"/>
      <c r="D3984" s="142"/>
      <c r="E3984" s="140"/>
      <c r="F3984" s="103"/>
      <c r="G3984" s="103"/>
      <c r="H3984" s="103"/>
      <c r="I3984" s="103"/>
    </row>
    <row r="3985" spans="1:9" s="26" customFormat="1" x14ac:dyDescent="0.25">
      <c r="A3985" s="38"/>
      <c r="C3985" s="38"/>
      <c r="D3985" s="142"/>
      <c r="E3985" s="140"/>
      <c r="F3985" s="103"/>
      <c r="G3985" s="103"/>
      <c r="H3985" s="103"/>
      <c r="I3985" s="103"/>
    </row>
    <row r="3986" spans="1:9" s="26" customFormat="1" x14ac:dyDescent="0.25">
      <c r="A3986" s="38"/>
      <c r="C3986" s="38"/>
      <c r="D3986" s="142"/>
      <c r="E3986" s="140"/>
      <c r="F3986" s="103"/>
      <c r="G3986" s="103"/>
      <c r="H3986" s="103"/>
      <c r="I3986" s="103"/>
    </row>
    <row r="3987" spans="1:9" s="26" customFormat="1" x14ac:dyDescent="0.25">
      <c r="A3987" s="38"/>
      <c r="C3987" s="38"/>
      <c r="D3987" s="142"/>
      <c r="E3987" s="140"/>
      <c r="F3987" s="103"/>
      <c r="G3987" s="103"/>
      <c r="H3987" s="103"/>
      <c r="I3987" s="103"/>
    </row>
    <row r="3988" spans="1:9" s="26" customFormat="1" x14ac:dyDescent="0.25">
      <c r="A3988" s="38"/>
      <c r="C3988" s="38"/>
      <c r="D3988" s="142"/>
      <c r="E3988" s="140"/>
      <c r="F3988" s="103"/>
      <c r="G3988" s="103"/>
      <c r="H3988" s="103"/>
      <c r="I3988" s="103"/>
    </row>
    <row r="3989" spans="1:9" s="26" customFormat="1" x14ac:dyDescent="0.25">
      <c r="A3989" s="38"/>
      <c r="C3989" s="38"/>
      <c r="D3989" s="142"/>
      <c r="E3989" s="140"/>
      <c r="F3989" s="103"/>
      <c r="G3989" s="103"/>
      <c r="H3989" s="103"/>
      <c r="I3989" s="103"/>
    </row>
    <row r="3990" spans="1:9" s="26" customFormat="1" x14ac:dyDescent="0.25">
      <c r="A3990" s="38"/>
      <c r="C3990" s="38"/>
      <c r="D3990" s="142"/>
      <c r="E3990" s="140"/>
      <c r="F3990" s="103"/>
      <c r="G3990" s="103"/>
      <c r="H3990" s="103"/>
      <c r="I3990" s="103"/>
    </row>
    <row r="3991" spans="1:9" s="26" customFormat="1" x14ac:dyDescent="0.25">
      <c r="A3991" s="38"/>
      <c r="C3991" s="38"/>
      <c r="D3991" s="142"/>
      <c r="E3991" s="140"/>
      <c r="F3991" s="103"/>
      <c r="G3991" s="103"/>
      <c r="H3991" s="103"/>
      <c r="I3991" s="103"/>
    </row>
    <row r="3992" spans="1:9" s="26" customFormat="1" x14ac:dyDescent="0.25">
      <c r="A3992" s="38"/>
      <c r="C3992" s="38"/>
      <c r="D3992" s="142"/>
      <c r="E3992" s="140"/>
      <c r="F3992" s="103"/>
      <c r="G3992" s="103"/>
      <c r="H3992" s="103"/>
      <c r="I3992" s="103"/>
    </row>
    <row r="3993" spans="1:9" s="26" customFormat="1" x14ac:dyDescent="0.25">
      <c r="A3993" s="38"/>
      <c r="C3993" s="38"/>
      <c r="D3993" s="142"/>
      <c r="E3993" s="140"/>
      <c r="F3993" s="103"/>
      <c r="G3993" s="103"/>
      <c r="H3993" s="103"/>
      <c r="I3993" s="103"/>
    </row>
    <row r="3994" spans="1:9" s="26" customFormat="1" x14ac:dyDescent="0.25">
      <c r="A3994" s="38"/>
      <c r="C3994" s="38"/>
      <c r="D3994" s="142"/>
      <c r="E3994" s="140"/>
      <c r="F3994" s="103"/>
      <c r="G3994" s="103"/>
      <c r="H3994" s="103"/>
      <c r="I3994" s="103"/>
    </row>
    <row r="3995" spans="1:9" s="26" customFormat="1" x14ac:dyDescent="0.25">
      <c r="A3995" s="38"/>
      <c r="C3995" s="38"/>
      <c r="D3995" s="142"/>
      <c r="E3995" s="140"/>
      <c r="F3995" s="103"/>
      <c r="G3995" s="103"/>
      <c r="H3995" s="103"/>
      <c r="I3995" s="103"/>
    </row>
    <row r="3996" spans="1:9" s="26" customFormat="1" x14ac:dyDescent="0.25">
      <c r="A3996" s="38"/>
      <c r="C3996" s="38"/>
      <c r="D3996" s="142"/>
      <c r="E3996" s="140"/>
      <c r="F3996" s="103"/>
      <c r="G3996" s="103"/>
      <c r="H3996" s="103"/>
      <c r="I3996" s="103"/>
    </row>
    <row r="3997" spans="1:9" s="26" customFormat="1" x14ac:dyDescent="0.25">
      <c r="A3997" s="38"/>
      <c r="C3997" s="38"/>
      <c r="D3997" s="142"/>
      <c r="E3997" s="140"/>
      <c r="F3997" s="103"/>
      <c r="G3997" s="103"/>
      <c r="H3997" s="103"/>
      <c r="I3997" s="103"/>
    </row>
    <row r="3998" spans="1:9" s="26" customFormat="1" x14ac:dyDescent="0.25">
      <c r="A3998" s="38"/>
      <c r="C3998" s="38"/>
      <c r="D3998" s="142"/>
      <c r="E3998" s="140"/>
      <c r="F3998" s="103"/>
      <c r="G3998" s="103"/>
      <c r="H3998" s="103"/>
      <c r="I3998" s="103"/>
    </row>
    <row r="3999" spans="1:9" s="26" customFormat="1" x14ac:dyDescent="0.25">
      <c r="A3999" s="38"/>
      <c r="C3999" s="38"/>
      <c r="D3999" s="142"/>
      <c r="E3999" s="140"/>
      <c r="F3999" s="103"/>
      <c r="G3999" s="103"/>
      <c r="H3999" s="103"/>
      <c r="I3999" s="103"/>
    </row>
    <row r="4000" spans="1:9" s="26" customFormat="1" x14ac:dyDescent="0.25">
      <c r="A4000" s="38"/>
      <c r="C4000" s="38"/>
      <c r="D4000" s="142"/>
      <c r="E4000" s="140"/>
      <c r="F4000" s="103"/>
      <c r="G4000" s="103"/>
      <c r="H4000" s="103"/>
      <c r="I4000" s="103"/>
    </row>
    <row r="4001" spans="1:9" s="26" customFormat="1" x14ac:dyDescent="0.25">
      <c r="A4001" s="38"/>
      <c r="C4001" s="38"/>
      <c r="D4001" s="142"/>
      <c r="E4001" s="140"/>
      <c r="F4001" s="103"/>
      <c r="G4001" s="103"/>
      <c r="H4001" s="103"/>
      <c r="I4001" s="103"/>
    </row>
    <row r="4002" spans="1:9" s="26" customFormat="1" x14ac:dyDescent="0.25">
      <c r="A4002" s="38"/>
      <c r="C4002" s="38"/>
      <c r="D4002" s="142"/>
      <c r="E4002" s="140"/>
      <c r="F4002" s="103"/>
      <c r="G4002" s="103"/>
      <c r="H4002" s="103"/>
      <c r="I4002" s="103"/>
    </row>
  </sheetData>
  <mergeCells count="8">
    <mergeCell ref="A719:C719"/>
    <mergeCell ref="A138:A146"/>
    <mergeCell ref="A1:I1"/>
    <mergeCell ref="A2:I2"/>
    <mergeCell ref="A3:B3"/>
    <mergeCell ref="C3:D3"/>
    <mergeCell ref="F3:H3"/>
    <mergeCell ref="F60:H60"/>
  </mergeCells>
  <pageMargins left="0.86" right="0.27559055118110237" top="0.74803149606299213" bottom="0.74803149606299213" header="0.31496062992125984" footer="0.31496062992125984"/>
  <pageSetup paperSize="9" scale="75" orientation="portrait" r:id="rId1"/>
  <rowBreaks count="16" manualBreakCount="16">
    <brk id="42" max="8" man="1"/>
    <brk id="59" max="8" man="1"/>
    <brk id="101" max="8" man="1"/>
    <brk id="147" max="8" man="1"/>
    <brk id="198" max="8" man="1"/>
    <brk id="240" max="8" man="1"/>
    <brk id="289" max="8" man="1"/>
    <brk id="330" max="8" man="1"/>
    <brk id="379" max="8" man="1"/>
    <brk id="407" max="8" man="1"/>
    <brk id="490" max="8" man="1"/>
    <brk id="570" max="8" man="1"/>
    <brk id="607" max="8" man="1"/>
    <brk id="632" max="8" man="1"/>
    <brk id="678" max="8" man="1"/>
    <brk id="71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1-3 года2023 -2024</vt:lpstr>
      <vt:lpstr>'1-3 года2023 -2024'!Область_печати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2023-12-01T08:19:10Z</dcterms:modified>
</cp:coreProperties>
</file>